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2004 All Large " sheetId="1" r:id="rId1"/>
    <sheet name="2004 SOP Large " sheetId="2" r:id="rId2"/>
  </sheets>
  <definedNames>
    <definedName name="_xlnm.Print_Titles">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<sst xmlns="http://schemas.openxmlformats.org/spreadsheetml/2006/main" count="158" uniqueCount="38">
  <si>
    <t>Central Maine Power company</t>
  </si>
  <si>
    <t>Large Non-Residential Class</t>
  </si>
  <si>
    <t>2004 Standard Offer Billing Units - All Customers</t>
  </si>
  <si>
    <t>IGS-S</t>
  </si>
  <si>
    <t>IGS-P</t>
  </si>
  <si>
    <t>LGS-S</t>
  </si>
  <si>
    <t>LGS-P</t>
  </si>
  <si>
    <t xml:space="preserve">LGS-ST </t>
  </si>
  <si>
    <t>LGS-T  2/</t>
  </si>
  <si>
    <t xml:space="preserve">Total </t>
  </si>
  <si>
    <t>1/  Customers are average annual customers.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</si>
  <si>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</si>
  <si>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</si>
  <si>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</si>
  <si>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</si>
  <si>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</si>
  <si>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</si>
  <si>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</si>
  <si>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</si>
  <si>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</si>
  <si>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</si>
  <si>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</si>
  <si>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</si>
  <si>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</si>
  <si>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</si>
  <si>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</si>
  <si>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</si>
  <si>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</si>
  <si>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</si>
  <si>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</si>
  <si>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</si>
  <si>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Total by voltage</t>
  </si>
  <si>
    <t xml:space="preserve">  Sec</t>
  </si>
  <si>
    <t xml:space="preserve">  Pri</t>
  </si>
  <si>
    <t xml:space="preserve">  ST</t>
  </si>
  <si>
    <t xml:space="preserve">  T</t>
  </si>
  <si>
    <t>Total</t>
  </si>
  <si>
    <t>2004 Standard Offer Billing Units - SOP Only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</si>
</sst>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"/>
    <numFmt numFmtId="167" formatCode="#,##0"/>
    <numFmt numFmtId="168" formatCode="0.0000%"/>
    <numFmt numFmtId="169" formatCode="0.00%"/>
    <numFmt numFmtId="170" formatCode="0.0%"/>
    <numFmt numFmtId="171" formatCode="0%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/>
    </xf>
    <xf numFmtId="166" fontId="4" fillId="0" borderId="1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4" fontId="1" fillId="0" borderId="2" xfId="0" applyNumberFormat="1" applyFont="1" applyAlignment="1">
      <alignment/>
    </xf>
    <xf numFmtId="164" fontId="4" fillId="0" borderId="1" xfId="0" applyNumberFormat="1" applyFont="1" applyAlignment="1">
      <alignment/>
    </xf>
    <xf numFmtId="166" fontId="4" fillId="0" borderId="1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3" xfId="0" applyNumberFormat="1" applyFont="1" applyAlignment="1">
      <alignment/>
    </xf>
    <xf numFmtId="171" fontId="4" fillId="0" borderId="0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/>
    </xf>
    <xf numFmtId="166" fontId="4" fillId="0" borderId="1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1" fillId="0" borderId="2" xfId="0" applyNumberFormat="1" applyFont="1" applyAlignment="1">
      <alignment/>
    </xf>
    <xf numFmtId="164" fontId="4" fillId="0" borderId="1" xfId="0" applyNumberFormat="1" applyFont="1" applyAlignment="1">
      <alignment/>
    </xf>
    <xf numFmtId="166" fontId="4" fillId="0" borderId="1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3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defaultGridColor="0" zoomScale="87" zoomScaleNormal="87" colorId="22" workbookViewId="0" topLeftCell="M1">
      <pane topLeftCell="N9" activePane="topLeft" state="split"/>
      <selection pane="topLeft" activeCell="S23" sqref="S23"/>
    </sheetView>
  </sheetViews>
  <sheetFormatPr defaultColWidth="8.88671875" defaultRowHeight="15"/>
  <cols>
    <col min="1" max="1" width="5.6640625" style="1" customWidth="1"/>
    <col min="2" max="2" width="10.6640625" style="5" customWidth="1"/>
    <col min="3" max="3" width="11.6640625" style="7" customWidth="1"/>
    <col min="4" max="14" width="10.6640625" style="7" customWidth="1"/>
    <col min="15" max="15" width="11.6640625" style="5" customWidth="1"/>
    <col min="16" max="16" width="9.6640625" style="5" customWidth="1"/>
    <col min="17" max="17" width="7.6640625" style="5" customWidth="1"/>
    <col min="18" max="18" width="11.6640625" style="5" customWidth="1"/>
    <col min="19" max="19" width="8.6640625" style="5" customWidth="1"/>
    <col min="20" max="256" width="7.6640625" style="5" customWidth="1"/>
  </cols>
  <sheetData>
    <row r="1" spans="1:15" ht="10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5" ht="10.5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1:15" ht="10.5">
      <c r="A3" s="2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</row>
    <row r="4" spans="1:15" ht="10.5">
      <c r="A4" s="6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</row>
    <row r="6" spans="1:15" ht="10.5">
      <c r="A6" s="5"/>
      <c r="C6" s="8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29</v>
      </c>
      <c r="O6" s="9" t="s">
        <v>30</v>
      </c>
    </row>
    <row r="7" spans="1:15" ht="10.5">
      <c r="A7" s="10" t="s">
        <v>3</v>
      </c>
      <c r="B7" s="5" t="s">
        <v>11</v>
      </c>
      <c r="C7" s="11">
        <v>198</v>
      </c>
      <c r="D7" s="11">
        <v>198</v>
      </c>
      <c r="E7" s="11">
        <v>200</v>
      </c>
      <c r="F7" s="11">
        <v>201</v>
      </c>
      <c r="G7" s="11">
        <v>202</v>
      </c>
      <c r="H7" s="11">
        <v>203</v>
      </c>
      <c r="I7" s="11">
        <v>204</v>
      </c>
      <c r="J7" s="11">
        <v>208</v>
      </c>
      <c r="K7" s="11">
        <v>210</v>
      </c>
      <c r="L7" s="11">
        <v>212</v>
      </c>
      <c r="M7" s="11">
        <v>213</v>
      </c>
      <c r="N7" s="11">
        <v>215</v>
      </c>
      <c r="O7" s="11">
        <v>205.33333333333334</v>
      </c>
    </row>
    <row r="8" spans="2:15" ht="10.5">
      <c r="B8" s="5" t="s">
        <v>12</v>
      </c>
      <c r="C8" s="7">
        <v>11521267</v>
      </c>
      <c r="D8" s="7">
        <v>11191495</v>
      </c>
      <c r="E8" s="7">
        <v>11786063</v>
      </c>
      <c r="F8" s="7">
        <v>12173467</v>
      </c>
      <c r="G8" s="7">
        <v>11814123</v>
      </c>
      <c r="H8" s="7">
        <v>12023337</v>
      </c>
      <c r="I8" s="7">
        <v>13784832</v>
      </c>
      <c r="J8" s="7">
        <v>14481487</v>
      </c>
      <c r="K8" s="7">
        <v>13593880</v>
      </c>
      <c r="L8" s="7">
        <v>12961760</v>
      </c>
      <c r="M8" s="7">
        <v>11544720</v>
      </c>
      <c r="N8" s="7">
        <v>12018370</v>
      </c>
      <c r="O8" s="7">
        <v>148894801</v>
      </c>
    </row>
    <row r="9" spans="2:15" ht="10.5">
      <c r="B9" s="5" t="s">
        <v>13</v>
      </c>
      <c r="C9" s="7">
        <v>9204054</v>
      </c>
      <c r="D9" s="7">
        <v>8481050</v>
      </c>
      <c r="E9" s="7">
        <v>8552422</v>
      </c>
      <c r="F9" s="7">
        <v>7332451</v>
      </c>
      <c r="G9" s="7">
        <v>5507290</v>
      </c>
      <c r="H9" s="7">
        <v>5628527</v>
      </c>
      <c r="I9" s="7">
        <v>6432258</v>
      </c>
      <c r="J9" s="7">
        <v>6789430</v>
      </c>
      <c r="K9" s="7">
        <v>6537006</v>
      </c>
      <c r="L9" s="7">
        <v>6168240</v>
      </c>
      <c r="M9" s="7">
        <v>5337660</v>
      </c>
      <c r="N9" s="7">
        <v>7262780</v>
      </c>
      <c r="O9" s="7">
        <v>83233168</v>
      </c>
    </row>
    <row r="10" spans="2:17" ht="10.5">
      <c r="B10" s="5" t="s">
        <v>14</v>
      </c>
      <c r="C10" s="7">
        <v>16462043</v>
      </c>
      <c r="D10" s="7">
        <v>15186569</v>
      </c>
      <c r="E10" s="7">
        <v>15265449</v>
      </c>
      <c r="F10" s="7">
        <v>17629302</v>
      </c>
      <c r="G10" s="7">
        <v>18964576</v>
      </c>
      <c r="H10" s="7">
        <v>19176023</v>
      </c>
      <c r="I10" s="7">
        <v>21959165</v>
      </c>
      <c r="J10" s="7">
        <v>22726401</v>
      </c>
      <c r="K10" s="7">
        <v>22192963</v>
      </c>
      <c r="L10" s="7">
        <v>21510120</v>
      </c>
      <c r="M10" s="7">
        <v>20304290</v>
      </c>
      <c r="N10" s="7">
        <v>19292890</v>
      </c>
      <c r="O10" s="7">
        <v>230669791</v>
      </c>
      <c r="Q10" s="5" t="s">
        <v>31</v>
      </c>
    </row>
    <row r="11" spans="2:19" ht="10.5">
      <c r="B11" s="5" t="s">
        <v>15</v>
      </c>
      <c r="C11" s="7">
        <v>37187364</v>
      </c>
      <c r="D11" s="7">
        <v>34859114</v>
      </c>
      <c r="E11" s="7">
        <v>35603934</v>
      </c>
      <c r="F11" s="7">
        <v>37135220</v>
      </c>
      <c r="G11" s="7">
        <v>36285989</v>
      </c>
      <c r="H11" s="7">
        <v>36827887</v>
      </c>
      <c r="I11" s="7">
        <v>42176255</v>
      </c>
      <c r="J11" s="7">
        <v>43997318</v>
      </c>
      <c r="K11" s="7">
        <v>42323849</v>
      </c>
      <c r="L11" s="7">
        <v>40640120</v>
      </c>
      <c r="M11" s="7">
        <v>37186670</v>
      </c>
      <c r="N11" s="7">
        <v>38574040</v>
      </c>
      <c r="O11" s="7">
        <v>462797760</v>
      </c>
      <c r="Q11" s="5" t="s">
        <v>32</v>
      </c>
      <c r="R11" s="7">
        <f>O11+O29</f>
        <v>566338840</v>
      </c>
      <c r="S11" s="12">
        <f>R11/R$15</f>
        <v>0.16726075810794716</v>
      </c>
    </row>
    <row r="12" spans="15:19" ht="10.5">
      <c r="O12" s="7"/>
      <c r="Q12" s="5" t="s">
        <v>33</v>
      </c>
      <c r="R12" s="7">
        <f>O20+O38</f>
        <v>834750836</v>
      </c>
      <c r="S12" s="12">
        <f>R12/R$15</f>
        <v>0.24653272528616024</v>
      </c>
    </row>
    <row r="13" spans="2:19" ht="10.5">
      <c r="B13" s="5" t="s">
        <v>16</v>
      </c>
      <c r="C13" s="7">
        <v>85697.458</v>
      </c>
      <c r="D13" s="7">
        <v>83015.33599999998</v>
      </c>
      <c r="E13" s="7">
        <v>82501.69399999999</v>
      </c>
      <c r="F13" s="7">
        <v>85990.57</v>
      </c>
      <c r="G13" s="7">
        <v>93758.652</v>
      </c>
      <c r="H13" s="7">
        <v>99655.63600000001</v>
      </c>
      <c r="I13" s="7">
        <v>101035.85599999999</v>
      </c>
      <c r="J13" s="7">
        <v>102780.826</v>
      </c>
      <c r="K13" s="7">
        <v>104915.87</v>
      </c>
      <c r="L13" s="7">
        <v>97315.88</v>
      </c>
      <c r="M13" s="7">
        <v>91239.37</v>
      </c>
      <c r="N13" s="7">
        <v>91162.49</v>
      </c>
      <c r="O13" s="7">
        <v>1119069.638</v>
      </c>
      <c r="Q13" s="5" t="s">
        <v>34</v>
      </c>
      <c r="R13" s="7">
        <f>O47</f>
        <v>1055604613</v>
      </c>
      <c r="S13" s="12">
        <f>R13/R$15</f>
        <v>0.3117589954321801</v>
      </c>
    </row>
    <row r="14" spans="2:19" ht="10.5">
      <c r="B14" s="5" t="s">
        <v>17</v>
      </c>
      <c r="C14" s="7">
        <v>81730.35400000002</v>
      </c>
      <c r="D14" s="7">
        <v>80119.558</v>
      </c>
      <c r="E14" s="7">
        <v>78645.3</v>
      </c>
      <c r="F14" s="7">
        <v>82774.95200000002</v>
      </c>
      <c r="G14" s="7">
        <v>91213.59399999998</v>
      </c>
      <c r="H14" s="7">
        <v>97597.582</v>
      </c>
      <c r="I14" s="7">
        <v>98782.05599999995</v>
      </c>
      <c r="J14" s="7">
        <v>100228.28400000001</v>
      </c>
      <c r="K14" s="7">
        <v>102376.23600000003</v>
      </c>
      <c r="L14" s="7">
        <v>94604.24</v>
      </c>
      <c r="M14" s="7">
        <v>87795.43</v>
      </c>
      <c r="N14" s="7">
        <v>88463.91</v>
      </c>
      <c r="O14" s="7">
        <v>1084331.496</v>
      </c>
      <c r="Q14" s="5" t="s">
        <v>35</v>
      </c>
      <c r="R14" s="7">
        <f>O56</f>
        <v>929269319</v>
      </c>
      <c r="S14" s="12">
        <f>R14/R$15</f>
        <v>0.2744475211737125</v>
      </c>
    </row>
    <row r="15" spans="3:19" ht="10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Q15" s="5" t="s">
        <v>36</v>
      </c>
      <c r="R15" s="7">
        <f>SUM(R11:R14)</f>
        <v>3385963608</v>
      </c>
      <c r="S15" s="12">
        <f>R15/R$15</f>
        <v>1</v>
      </c>
    </row>
    <row r="16" spans="1:15" ht="10.5">
      <c r="A16" s="10" t="s">
        <v>4</v>
      </c>
      <c r="B16" s="5" t="s">
        <v>11</v>
      </c>
      <c r="C16" s="7">
        <v>72</v>
      </c>
      <c r="D16" s="7">
        <v>72</v>
      </c>
      <c r="E16" s="7">
        <v>71</v>
      </c>
      <c r="F16" s="7">
        <v>71</v>
      </c>
      <c r="G16" s="7">
        <v>71</v>
      </c>
      <c r="H16" s="7">
        <v>71</v>
      </c>
      <c r="I16" s="7">
        <v>71</v>
      </c>
      <c r="J16" s="7">
        <v>71</v>
      </c>
      <c r="K16" s="7">
        <v>71</v>
      </c>
      <c r="L16" s="7">
        <v>71</v>
      </c>
      <c r="M16" s="7">
        <v>71</v>
      </c>
      <c r="N16" s="7">
        <v>71</v>
      </c>
      <c r="O16" s="7">
        <v>71.16666666666667</v>
      </c>
    </row>
    <row r="17" spans="2:15" ht="10.5">
      <c r="B17" s="5" t="s">
        <v>12</v>
      </c>
      <c r="C17" s="7">
        <v>4510909</v>
      </c>
      <c r="D17" s="7">
        <v>4672981</v>
      </c>
      <c r="E17" s="7">
        <v>4838151</v>
      </c>
      <c r="F17" s="7">
        <v>5002509</v>
      </c>
      <c r="G17" s="7">
        <v>4764497</v>
      </c>
      <c r="H17" s="7">
        <v>4585179</v>
      </c>
      <c r="I17" s="7">
        <v>5066222</v>
      </c>
      <c r="J17" s="7">
        <v>5299857</v>
      </c>
      <c r="K17" s="7">
        <v>5247658</v>
      </c>
      <c r="L17" s="7">
        <v>5116969</v>
      </c>
      <c r="M17" s="7">
        <v>4768726</v>
      </c>
      <c r="N17" s="7">
        <v>4767792</v>
      </c>
      <c r="O17" s="7">
        <v>58641450</v>
      </c>
    </row>
    <row r="18" spans="2:15" ht="10.5">
      <c r="B18" s="5" t="s">
        <v>13</v>
      </c>
      <c r="C18" s="7">
        <v>3671881</v>
      </c>
      <c r="D18" s="7">
        <v>3583594</v>
      </c>
      <c r="E18" s="7">
        <v>3565994</v>
      </c>
      <c r="F18" s="7">
        <v>2934253</v>
      </c>
      <c r="G18" s="7">
        <v>2262132</v>
      </c>
      <c r="H18" s="7">
        <v>2204911</v>
      </c>
      <c r="I18" s="7">
        <v>2418845</v>
      </c>
      <c r="J18" s="7">
        <v>2539561</v>
      </c>
      <c r="K18" s="7">
        <v>2475301</v>
      </c>
      <c r="L18" s="7">
        <v>2408190</v>
      </c>
      <c r="M18" s="7">
        <v>2195069</v>
      </c>
      <c r="N18" s="7">
        <v>2857920</v>
      </c>
      <c r="O18" s="7">
        <v>33117651</v>
      </c>
    </row>
    <row r="19" spans="2:15" ht="10.5">
      <c r="B19" s="5" t="s">
        <v>14</v>
      </c>
      <c r="C19" s="7">
        <v>6797485</v>
      </c>
      <c r="D19" s="7">
        <v>6600163</v>
      </c>
      <c r="E19" s="7">
        <v>6512258</v>
      </c>
      <c r="F19" s="7">
        <v>7245828</v>
      </c>
      <c r="G19" s="7">
        <v>7510743</v>
      </c>
      <c r="H19" s="7">
        <v>7257679</v>
      </c>
      <c r="I19" s="7">
        <v>8123440</v>
      </c>
      <c r="J19" s="7">
        <v>8275953</v>
      </c>
      <c r="K19" s="7">
        <v>8220331</v>
      </c>
      <c r="L19" s="7">
        <v>8055610</v>
      </c>
      <c r="M19" s="7">
        <v>7893429</v>
      </c>
      <c r="N19" s="7">
        <v>7362237</v>
      </c>
      <c r="O19" s="7">
        <v>89855156</v>
      </c>
    </row>
    <row r="20" spans="2:15" ht="10.5">
      <c r="B20" s="5" t="s">
        <v>15</v>
      </c>
      <c r="C20" s="7">
        <v>14980275</v>
      </c>
      <c r="D20" s="7">
        <v>14856738</v>
      </c>
      <c r="E20" s="7">
        <v>14916403</v>
      </c>
      <c r="F20" s="7">
        <v>15182590</v>
      </c>
      <c r="G20" s="7">
        <v>14537372</v>
      </c>
      <c r="H20" s="7">
        <v>14047769</v>
      </c>
      <c r="I20" s="7">
        <v>15608507</v>
      </c>
      <c r="J20" s="7">
        <v>16115371</v>
      </c>
      <c r="K20" s="7">
        <v>15943290</v>
      </c>
      <c r="L20" s="7">
        <v>15580769</v>
      </c>
      <c r="M20" s="7">
        <v>14857224</v>
      </c>
      <c r="N20" s="7">
        <v>14987949</v>
      </c>
      <c r="O20" s="7">
        <v>181614257</v>
      </c>
    </row>
    <row r="21" ht="10.5">
      <c r="O21" s="7"/>
    </row>
    <row r="22" spans="2:15" ht="10.5">
      <c r="B22" s="5" t="s">
        <v>16</v>
      </c>
      <c r="C22" s="7">
        <v>36299.24</v>
      </c>
      <c r="D22" s="7">
        <v>37082.5</v>
      </c>
      <c r="E22" s="7">
        <v>35290.81</v>
      </c>
      <c r="F22" s="7">
        <v>36787.19</v>
      </c>
      <c r="G22" s="7">
        <v>38562.5</v>
      </c>
      <c r="H22" s="7">
        <v>38505.77</v>
      </c>
      <c r="I22" s="7">
        <v>39286.8</v>
      </c>
      <c r="J22" s="7">
        <v>38274.01</v>
      </c>
      <c r="K22" s="7">
        <v>40197.12</v>
      </c>
      <c r="L22" s="7">
        <v>38543.92</v>
      </c>
      <c r="M22" s="7">
        <v>37055.09</v>
      </c>
      <c r="N22" s="7">
        <v>38086.92</v>
      </c>
      <c r="O22" s="7">
        <v>453971.87</v>
      </c>
    </row>
    <row r="23" spans="2:15" ht="10.5">
      <c r="B23" s="5" t="s">
        <v>17</v>
      </c>
      <c r="C23" s="7">
        <v>36258.22</v>
      </c>
      <c r="D23" s="7">
        <v>36118.7</v>
      </c>
      <c r="E23" s="7">
        <v>34248.86</v>
      </c>
      <c r="F23" s="7">
        <v>35512.55</v>
      </c>
      <c r="G23" s="7">
        <v>37446.04</v>
      </c>
      <c r="H23" s="7">
        <v>37337.05</v>
      </c>
      <c r="I23" s="7">
        <v>37422.67</v>
      </c>
      <c r="J23" s="7">
        <v>37395.02</v>
      </c>
      <c r="K23" s="7">
        <v>39012.44</v>
      </c>
      <c r="L23" s="7">
        <v>37454.63</v>
      </c>
      <c r="M23" s="7">
        <v>35703.19</v>
      </c>
      <c r="N23" s="7">
        <v>36862.07</v>
      </c>
      <c r="O23" s="7">
        <v>440771.44</v>
      </c>
    </row>
    <row r="25" spans="1:15" ht="10.5">
      <c r="A25" s="10" t="s">
        <v>5</v>
      </c>
      <c r="B25" s="5" t="s">
        <v>11</v>
      </c>
      <c r="C25" s="7">
        <v>15</v>
      </c>
      <c r="D25" s="7">
        <v>15</v>
      </c>
      <c r="E25" s="7">
        <v>15</v>
      </c>
      <c r="F25" s="7">
        <v>15</v>
      </c>
      <c r="G25" s="7">
        <v>15</v>
      </c>
      <c r="H25" s="7">
        <v>15</v>
      </c>
      <c r="I25" s="7">
        <v>15</v>
      </c>
      <c r="J25" s="7">
        <v>15</v>
      </c>
      <c r="K25" s="7">
        <v>15</v>
      </c>
      <c r="L25" s="7">
        <v>15</v>
      </c>
      <c r="M25" s="7">
        <v>15</v>
      </c>
      <c r="N25" s="7">
        <v>15</v>
      </c>
      <c r="O25" s="7">
        <v>15</v>
      </c>
    </row>
    <row r="26" spans="2:15" ht="10.5">
      <c r="B26" s="5" t="s">
        <v>12</v>
      </c>
      <c r="C26" s="7">
        <v>2312000</v>
      </c>
      <c r="D26" s="7">
        <v>2424270</v>
      </c>
      <c r="E26" s="7">
        <v>2557830</v>
      </c>
      <c r="F26" s="7">
        <v>2661640</v>
      </c>
      <c r="G26" s="7">
        <v>2571410</v>
      </c>
      <c r="H26" s="7">
        <v>2613910</v>
      </c>
      <c r="I26" s="7">
        <v>2941290</v>
      </c>
      <c r="J26" s="7">
        <v>3047850</v>
      </c>
      <c r="K26" s="7">
        <v>2835110</v>
      </c>
      <c r="L26" s="7">
        <v>2639680</v>
      </c>
      <c r="M26" s="7">
        <v>2480450</v>
      </c>
      <c r="N26" s="7">
        <v>2476340</v>
      </c>
      <c r="O26" s="7">
        <v>31561780</v>
      </c>
    </row>
    <row r="27" spans="2:15" ht="10.5">
      <c r="B27" s="5" t="s">
        <v>13</v>
      </c>
      <c r="C27" s="7">
        <v>1978600</v>
      </c>
      <c r="D27" s="7">
        <v>1894810</v>
      </c>
      <c r="E27" s="7">
        <v>1883270</v>
      </c>
      <c r="F27" s="7">
        <v>1585580</v>
      </c>
      <c r="G27" s="7">
        <v>1187190</v>
      </c>
      <c r="H27" s="7">
        <v>1197880</v>
      </c>
      <c r="I27" s="7">
        <v>1356410</v>
      </c>
      <c r="J27" s="7">
        <v>1407110</v>
      </c>
      <c r="K27" s="7">
        <v>1289390</v>
      </c>
      <c r="L27" s="7">
        <v>1211450</v>
      </c>
      <c r="M27" s="7">
        <v>1124310</v>
      </c>
      <c r="N27" s="7">
        <v>1470850</v>
      </c>
      <c r="O27" s="7">
        <v>17586850</v>
      </c>
    </row>
    <row r="28" spans="2:15" ht="10.5">
      <c r="B28" s="5" t="s">
        <v>14</v>
      </c>
      <c r="C28" s="7">
        <v>3913900</v>
      </c>
      <c r="D28" s="7">
        <v>3835490</v>
      </c>
      <c r="E28" s="7">
        <v>3803410</v>
      </c>
      <c r="F28" s="7">
        <v>4339180</v>
      </c>
      <c r="G28" s="7">
        <v>4526390</v>
      </c>
      <c r="H28" s="7">
        <v>4628440</v>
      </c>
      <c r="I28" s="7">
        <v>5410850</v>
      </c>
      <c r="J28" s="7">
        <v>5218970</v>
      </c>
      <c r="K28" s="7">
        <v>5129270</v>
      </c>
      <c r="L28" s="7">
        <v>4740330</v>
      </c>
      <c r="M28" s="7">
        <v>4509560</v>
      </c>
      <c r="N28" s="7">
        <v>4336660</v>
      </c>
      <c r="O28" s="7">
        <v>54392450</v>
      </c>
    </row>
    <row r="29" spans="2:15" ht="10.5">
      <c r="B29" s="5" t="s">
        <v>15</v>
      </c>
      <c r="C29" s="7">
        <v>8204500</v>
      </c>
      <c r="D29" s="7">
        <v>8154570</v>
      </c>
      <c r="E29" s="7">
        <v>8244510</v>
      </c>
      <c r="F29" s="7">
        <v>8586400</v>
      </c>
      <c r="G29" s="7">
        <v>8284990</v>
      </c>
      <c r="H29" s="7">
        <v>8440230</v>
      </c>
      <c r="I29" s="7">
        <v>9708550</v>
      </c>
      <c r="J29" s="7">
        <v>9673930</v>
      </c>
      <c r="K29" s="7">
        <v>9253770</v>
      </c>
      <c r="L29" s="7">
        <v>8591460</v>
      </c>
      <c r="M29" s="7">
        <v>8114320</v>
      </c>
      <c r="N29" s="7">
        <v>8283850</v>
      </c>
      <c r="O29" s="7">
        <v>103541080</v>
      </c>
    </row>
    <row r="30" spans="3:14" ht="10.5"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2:15" ht="10.5">
      <c r="B31" s="5" t="s">
        <v>16</v>
      </c>
      <c r="C31" s="7">
        <v>16852.56</v>
      </c>
      <c r="D31" s="7">
        <v>17567.43</v>
      </c>
      <c r="E31" s="7">
        <v>16908.73</v>
      </c>
      <c r="F31" s="7">
        <v>17431.81</v>
      </c>
      <c r="G31" s="7">
        <v>18321.36</v>
      </c>
      <c r="H31" s="7">
        <v>19531.24</v>
      </c>
      <c r="I31" s="7">
        <v>19541</v>
      </c>
      <c r="J31" s="7">
        <v>19636.23</v>
      </c>
      <c r="K31" s="7">
        <v>19476.59</v>
      </c>
      <c r="L31" s="7">
        <v>18442.36</v>
      </c>
      <c r="M31" s="7">
        <v>17876.44</v>
      </c>
      <c r="N31" s="7">
        <v>17389.1</v>
      </c>
      <c r="O31" s="7">
        <v>218974.85</v>
      </c>
    </row>
    <row r="32" spans="2:15" ht="10.5">
      <c r="B32" s="5" t="s">
        <v>17</v>
      </c>
      <c r="C32" s="7">
        <v>16765.25</v>
      </c>
      <c r="D32" s="7">
        <v>17246.11</v>
      </c>
      <c r="E32" s="7">
        <v>16753.08</v>
      </c>
      <c r="F32" s="7">
        <v>17558.69</v>
      </c>
      <c r="G32" s="7">
        <v>18115.34</v>
      </c>
      <c r="H32" s="7">
        <v>19007.49</v>
      </c>
      <c r="I32" s="7">
        <v>19537.39</v>
      </c>
      <c r="J32" s="7">
        <v>19315.9</v>
      </c>
      <c r="K32" s="7">
        <v>19277.28</v>
      </c>
      <c r="L32" s="7">
        <v>18277.09</v>
      </c>
      <c r="M32" s="7">
        <v>17578.13</v>
      </c>
      <c r="N32" s="7">
        <v>17002.95</v>
      </c>
      <c r="O32" s="7">
        <v>216434.7</v>
      </c>
    </row>
    <row r="34" spans="1:15" ht="10.5">
      <c r="A34" s="10" t="s">
        <v>6</v>
      </c>
      <c r="B34" s="5" t="s">
        <v>11</v>
      </c>
      <c r="C34" s="7">
        <v>62</v>
      </c>
      <c r="D34" s="7">
        <v>62</v>
      </c>
      <c r="E34" s="7">
        <v>62</v>
      </c>
      <c r="F34" s="7">
        <v>62</v>
      </c>
      <c r="G34" s="7">
        <v>62</v>
      </c>
      <c r="H34" s="7">
        <v>62</v>
      </c>
      <c r="I34" s="7">
        <v>62</v>
      </c>
      <c r="J34" s="7">
        <v>62</v>
      </c>
      <c r="K34" s="7">
        <v>62</v>
      </c>
      <c r="L34" s="7">
        <v>62</v>
      </c>
      <c r="M34" s="7">
        <v>62</v>
      </c>
      <c r="N34" s="7">
        <v>62</v>
      </c>
      <c r="O34" s="7">
        <v>62</v>
      </c>
    </row>
    <row r="35" spans="2:15" ht="10.5">
      <c r="B35" s="5" t="s">
        <v>12</v>
      </c>
      <c r="C35" s="7">
        <v>13938895</v>
      </c>
      <c r="D35" s="7">
        <v>14231561</v>
      </c>
      <c r="E35" s="7">
        <v>15430693</v>
      </c>
      <c r="F35" s="7">
        <v>16153062</v>
      </c>
      <c r="G35" s="7">
        <v>15898853</v>
      </c>
      <c r="H35" s="7">
        <v>15968769</v>
      </c>
      <c r="I35" s="7">
        <v>17557142</v>
      </c>
      <c r="J35" s="7">
        <v>17897712</v>
      </c>
      <c r="K35" s="7">
        <v>17075552</v>
      </c>
      <c r="L35" s="7">
        <v>16349879</v>
      </c>
      <c r="M35" s="7">
        <v>15029479</v>
      </c>
      <c r="N35" s="7">
        <v>15335221</v>
      </c>
      <c r="O35" s="7">
        <v>190866818</v>
      </c>
    </row>
    <row r="36" spans="2:15" ht="10.5">
      <c r="B36" s="5" t="s">
        <v>13</v>
      </c>
      <c r="C36" s="7">
        <v>12307046</v>
      </c>
      <c r="D36" s="7">
        <v>11752919</v>
      </c>
      <c r="E36" s="7">
        <v>12351192</v>
      </c>
      <c r="F36" s="7">
        <v>9607526</v>
      </c>
      <c r="G36" s="7">
        <v>7476584</v>
      </c>
      <c r="H36" s="7">
        <v>7526280</v>
      </c>
      <c r="I36" s="7">
        <v>8270163</v>
      </c>
      <c r="J36" s="7">
        <v>8470639</v>
      </c>
      <c r="K36" s="7">
        <v>8086506</v>
      </c>
      <c r="L36" s="7">
        <v>7755096</v>
      </c>
      <c r="M36" s="7">
        <v>7009054</v>
      </c>
      <c r="N36" s="7">
        <v>9847642</v>
      </c>
      <c r="O36" s="7">
        <v>110460647</v>
      </c>
    </row>
    <row r="37" spans="2:15" ht="10.5">
      <c r="B37" s="5" t="s">
        <v>14</v>
      </c>
      <c r="C37" s="7">
        <v>24347659</v>
      </c>
      <c r="D37" s="7">
        <v>23406199</v>
      </c>
      <c r="E37" s="7">
        <v>24591128</v>
      </c>
      <c r="F37" s="7">
        <v>28537381</v>
      </c>
      <c r="G37" s="7">
        <v>30610889</v>
      </c>
      <c r="H37" s="7">
        <v>30730028</v>
      </c>
      <c r="I37" s="7">
        <v>33097142</v>
      </c>
      <c r="J37" s="7">
        <v>33440675</v>
      </c>
      <c r="K37" s="7">
        <v>32694738</v>
      </c>
      <c r="L37" s="7">
        <v>31504709</v>
      </c>
      <c r="M37" s="7">
        <v>31493866</v>
      </c>
      <c r="N37" s="7">
        <v>27354700</v>
      </c>
      <c r="O37" s="7">
        <v>351809114</v>
      </c>
    </row>
    <row r="38" spans="2:15" ht="10.5">
      <c r="B38" s="5" t="s">
        <v>15</v>
      </c>
      <c r="C38" s="7">
        <v>50593600</v>
      </c>
      <c r="D38" s="7">
        <v>49390679</v>
      </c>
      <c r="E38" s="7">
        <v>52373013</v>
      </c>
      <c r="F38" s="7">
        <v>54297969</v>
      </c>
      <c r="G38" s="7">
        <v>53986326</v>
      </c>
      <c r="H38" s="7">
        <v>54225077</v>
      </c>
      <c r="I38" s="7">
        <v>58924447</v>
      </c>
      <c r="J38" s="7">
        <v>59809026</v>
      </c>
      <c r="K38" s="7">
        <v>57856796</v>
      </c>
      <c r="L38" s="7">
        <v>55609684</v>
      </c>
      <c r="M38" s="7">
        <v>53532399</v>
      </c>
      <c r="N38" s="7">
        <v>52537563</v>
      </c>
      <c r="O38" s="7">
        <v>653136579</v>
      </c>
    </row>
    <row r="39" spans="3:14" ht="10.5"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2:15" ht="10.5">
      <c r="B40" s="5" t="s">
        <v>16</v>
      </c>
      <c r="C40" s="7">
        <v>104662.41</v>
      </c>
      <c r="D40" s="7">
        <v>105692.24</v>
      </c>
      <c r="E40" s="7">
        <v>105165.89</v>
      </c>
      <c r="F40" s="7">
        <v>107128.98</v>
      </c>
      <c r="G40" s="7">
        <v>112609.7</v>
      </c>
      <c r="H40" s="7">
        <v>117533.78</v>
      </c>
      <c r="I40" s="7">
        <v>118926.85</v>
      </c>
      <c r="J40" s="7">
        <v>118833.84</v>
      </c>
      <c r="K40" s="7">
        <v>121013.46</v>
      </c>
      <c r="L40" s="7">
        <v>115594.57</v>
      </c>
      <c r="M40" s="7">
        <v>109412.42</v>
      </c>
      <c r="N40" s="7">
        <v>108776.91</v>
      </c>
      <c r="O40" s="7">
        <v>1345351.05</v>
      </c>
    </row>
    <row r="41" spans="2:15" ht="10.5">
      <c r="B41" s="5" t="s">
        <v>17</v>
      </c>
      <c r="C41" s="7">
        <v>103055.41</v>
      </c>
      <c r="D41" s="7">
        <v>105104.15</v>
      </c>
      <c r="E41" s="7">
        <v>104036.88</v>
      </c>
      <c r="F41" s="7">
        <v>107232.8</v>
      </c>
      <c r="G41" s="7">
        <v>112719.57</v>
      </c>
      <c r="H41" s="7">
        <v>117263.41</v>
      </c>
      <c r="I41" s="7">
        <v>118897.34</v>
      </c>
      <c r="J41" s="7">
        <v>117821.44</v>
      </c>
      <c r="K41" s="7">
        <v>119525.55</v>
      </c>
      <c r="L41" s="7">
        <v>115070.22</v>
      </c>
      <c r="M41" s="7">
        <v>108590.94</v>
      </c>
      <c r="N41" s="7">
        <v>107277.02</v>
      </c>
      <c r="O41" s="7">
        <v>1336594.73</v>
      </c>
    </row>
    <row r="43" spans="1:15" ht="10.5">
      <c r="A43" s="10" t="s">
        <v>7</v>
      </c>
      <c r="B43" s="5" t="s">
        <v>11</v>
      </c>
      <c r="C43" s="7">
        <v>57</v>
      </c>
      <c r="D43" s="7">
        <v>57</v>
      </c>
      <c r="E43" s="7">
        <v>57</v>
      </c>
      <c r="F43" s="7">
        <v>57</v>
      </c>
      <c r="G43" s="7">
        <v>57</v>
      </c>
      <c r="H43" s="7">
        <v>57</v>
      </c>
      <c r="I43" s="7">
        <v>57</v>
      </c>
      <c r="J43" s="7">
        <v>57</v>
      </c>
      <c r="K43" s="7">
        <v>57</v>
      </c>
      <c r="L43" s="7">
        <v>57</v>
      </c>
      <c r="M43" s="7">
        <v>57</v>
      </c>
      <c r="N43" s="7">
        <v>57</v>
      </c>
      <c r="O43" s="7">
        <v>57</v>
      </c>
    </row>
    <row r="44" spans="2:15" ht="10.5">
      <c r="B44" s="5" t="s">
        <v>12</v>
      </c>
      <c r="C44" s="7">
        <v>23317040</v>
      </c>
      <c r="D44" s="7">
        <v>21978619</v>
      </c>
      <c r="E44" s="7">
        <v>23011962</v>
      </c>
      <c r="F44" s="7">
        <v>23534461</v>
      </c>
      <c r="G44" s="7">
        <v>21683757</v>
      </c>
      <c r="H44" s="7">
        <v>23455159</v>
      </c>
      <c r="I44" s="7">
        <v>24756019</v>
      </c>
      <c r="J44" s="7">
        <v>24613194</v>
      </c>
      <c r="K44" s="7">
        <v>23241468</v>
      </c>
      <c r="L44" s="7">
        <v>22520808</v>
      </c>
      <c r="M44" s="7">
        <v>22331224</v>
      </c>
      <c r="N44" s="7">
        <v>25544844</v>
      </c>
      <c r="O44" s="7">
        <v>279988555</v>
      </c>
    </row>
    <row r="45" spans="2:15" ht="10.5">
      <c r="B45" s="5" t="s">
        <v>13</v>
      </c>
      <c r="C45" s="7">
        <v>21799903</v>
      </c>
      <c r="D45" s="7">
        <v>19873049</v>
      </c>
      <c r="E45" s="7">
        <v>19295830</v>
      </c>
      <c r="F45" s="7">
        <v>12794177</v>
      </c>
      <c r="G45" s="7">
        <v>9736626</v>
      </c>
      <c r="H45" s="7">
        <v>10485211</v>
      </c>
      <c r="I45" s="7">
        <v>11232299</v>
      </c>
      <c r="J45" s="7">
        <v>11081249</v>
      </c>
      <c r="K45" s="7">
        <v>10495997</v>
      </c>
      <c r="L45" s="7">
        <v>10085846</v>
      </c>
      <c r="M45" s="7">
        <v>9960099</v>
      </c>
      <c r="N45" s="7">
        <v>18641229</v>
      </c>
      <c r="O45" s="7">
        <v>165481515</v>
      </c>
    </row>
    <row r="46" spans="2:15" ht="10.5">
      <c r="B46" s="5" t="s">
        <v>14</v>
      </c>
      <c r="C46" s="7">
        <v>47403819</v>
      </c>
      <c r="D46" s="7">
        <v>43822367</v>
      </c>
      <c r="E46" s="7">
        <v>43444709</v>
      </c>
      <c r="F46" s="7">
        <v>50208562</v>
      </c>
      <c r="G46" s="7">
        <v>51466376</v>
      </c>
      <c r="H46" s="7">
        <v>53673857</v>
      </c>
      <c r="I46" s="7">
        <v>54911603</v>
      </c>
      <c r="J46" s="7">
        <v>54694359</v>
      </c>
      <c r="K46" s="7">
        <v>51713000</v>
      </c>
      <c r="L46" s="7">
        <v>53288569</v>
      </c>
      <c r="M46" s="7">
        <v>54262518</v>
      </c>
      <c r="N46" s="7">
        <v>51244804</v>
      </c>
      <c r="O46" s="7">
        <v>610134543</v>
      </c>
    </row>
    <row r="47" spans="2:15" ht="10.5">
      <c r="B47" s="5" t="s">
        <v>15</v>
      </c>
      <c r="C47" s="7">
        <v>92520762</v>
      </c>
      <c r="D47" s="7">
        <v>85674035</v>
      </c>
      <c r="E47" s="7">
        <v>85752501</v>
      </c>
      <c r="F47" s="7">
        <v>86537200</v>
      </c>
      <c r="G47" s="7">
        <v>82886759</v>
      </c>
      <c r="H47" s="7">
        <v>87614227</v>
      </c>
      <c r="I47" s="7">
        <v>90899921</v>
      </c>
      <c r="J47" s="7">
        <v>90388802</v>
      </c>
      <c r="K47" s="7">
        <v>85450465</v>
      </c>
      <c r="L47" s="7">
        <v>85895223</v>
      </c>
      <c r="M47" s="7">
        <v>86553841</v>
      </c>
      <c r="N47" s="7">
        <v>95430877</v>
      </c>
      <c r="O47" s="7">
        <v>1055604613</v>
      </c>
    </row>
    <row r="48" spans="3:14" ht="10.5"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</row>
    <row r="49" spans="2:15" ht="10.5">
      <c r="B49" s="5" t="s">
        <v>16</v>
      </c>
      <c r="C49" s="7">
        <v>183276.72</v>
      </c>
      <c r="D49" s="7">
        <v>176352.46</v>
      </c>
      <c r="E49" s="7">
        <v>166635.36</v>
      </c>
      <c r="F49" s="7">
        <v>158895.55</v>
      </c>
      <c r="G49" s="7">
        <v>151454.44</v>
      </c>
      <c r="H49" s="7">
        <v>165130.61</v>
      </c>
      <c r="I49" s="7">
        <v>158680.43</v>
      </c>
      <c r="J49" s="7">
        <v>157024.11</v>
      </c>
      <c r="K49" s="7">
        <v>157833.4</v>
      </c>
      <c r="L49" s="7">
        <v>153856.87</v>
      </c>
      <c r="M49" s="7">
        <v>174964.84</v>
      </c>
      <c r="N49" s="7">
        <v>177150.18</v>
      </c>
      <c r="O49" s="7">
        <v>1981254.97</v>
      </c>
    </row>
    <row r="50" spans="2:15" ht="10.5">
      <c r="B50" s="5" t="s">
        <v>17</v>
      </c>
      <c r="C50" s="7">
        <v>181230.2</v>
      </c>
      <c r="D50" s="7">
        <v>174389.81</v>
      </c>
      <c r="E50" s="7">
        <v>167597.44</v>
      </c>
      <c r="F50" s="7">
        <v>157854.36</v>
      </c>
      <c r="G50" s="7">
        <v>148243.33</v>
      </c>
      <c r="H50" s="7">
        <v>159798.91</v>
      </c>
      <c r="I50" s="7">
        <v>157412.11</v>
      </c>
      <c r="J50" s="7">
        <v>154685.41</v>
      </c>
      <c r="K50" s="7">
        <v>154355.02</v>
      </c>
      <c r="L50" s="7">
        <v>150319.78</v>
      </c>
      <c r="M50" s="7">
        <v>171153.5</v>
      </c>
      <c r="N50" s="7">
        <v>173452.56</v>
      </c>
      <c r="O50" s="7">
        <v>1950492.43</v>
      </c>
    </row>
    <row r="51" spans="3:14" ht="10.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5" ht="10.5">
      <c r="A52" s="10" t="s">
        <v>8</v>
      </c>
      <c r="B52" s="5" t="s">
        <v>11</v>
      </c>
      <c r="C52" s="7">
        <v>15</v>
      </c>
      <c r="D52" s="7">
        <v>15</v>
      </c>
      <c r="E52" s="7">
        <v>15</v>
      </c>
      <c r="F52" s="7">
        <v>15</v>
      </c>
      <c r="G52" s="7">
        <v>15</v>
      </c>
      <c r="H52" s="7">
        <v>15</v>
      </c>
      <c r="I52" s="7">
        <v>15</v>
      </c>
      <c r="J52" s="7">
        <v>15</v>
      </c>
      <c r="K52" s="7">
        <v>15</v>
      </c>
      <c r="L52" s="7">
        <v>15</v>
      </c>
      <c r="M52" s="7">
        <v>15</v>
      </c>
      <c r="N52" s="7">
        <v>15</v>
      </c>
      <c r="O52" s="7">
        <v>15</v>
      </c>
    </row>
    <row r="53" spans="2:15" ht="10.5">
      <c r="B53" s="5" t="s">
        <v>12</v>
      </c>
      <c r="C53" s="7">
        <v>17376448</v>
      </c>
      <c r="D53" s="7">
        <v>13385148</v>
      </c>
      <c r="E53" s="7">
        <v>14179186</v>
      </c>
      <c r="F53" s="7">
        <v>15488390</v>
      </c>
      <c r="G53" s="7">
        <v>16021031</v>
      </c>
      <c r="H53" s="7">
        <v>22033760</v>
      </c>
      <c r="I53" s="7">
        <v>24605679</v>
      </c>
      <c r="J53" s="7">
        <v>23191683</v>
      </c>
      <c r="K53" s="7">
        <v>20496083</v>
      </c>
      <c r="L53" s="7">
        <v>28124601</v>
      </c>
      <c r="M53" s="7">
        <v>20044021</v>
      </c>
      <c r="N53" s="7">
        <v>16874912</v>
      </c>
      <c r="O53" s="7">
        <v>231820942</v>
      </c>
    </row>
    <row r="54" spans="2:15" ht="10.5">
      <c r="B54" s="5" t="s">
        <v>13</v>
      </c>
      <c r="C54" s="7">
        <v>18188658</v>
      </c>
      <c r="D54" s="7">
        <v>13620517</v>
      </c>
      <c r="E54" s="7">
        <v>12176219</v>
      </c>
      <c r="F54" s="7">
        <v>7966917</v>
      </c>
      <c r="G54" s="7">
        <v>6887833</v>
      </c>
      <c r="H54" s="7">
        <v>9544790</v>
      </c>
      <c r="I54" s="7">
        <v>10335653</v>
      </c>
      <c r="J54" s="7">
        <v>9968656</v>
      </c>
      <c r="K54" s="7">
        <v>8479495</v>
      </c>
      <c r="L54" s="7">
        <v>12683629</v>
      </c>
      <c r="M54" s="7">
        <v>9078031</v>
      </c>
      <c r="N54" s="7">
        <v>12328533</v>
      </c>
      <c r="O54" s="7">
        <v>131258931</v>
      </c>
    </row>
    <row r="55" spans="2:15" ht="10.5">
      <c r="B55" s="5" t="s">
        <v>14</v>
      </c>
      <c r="C55" s="7">
        <v>40173584</v>
      </c>
      <c r="D55" s="7">
        <v>31219510</v>
      </c>
      <c r="E55" s="7">
        <v>28740966</v>
      </c>
      <c r="F55" s="7">
        <v>33901325</v>
      </c>
      <c r="G55" s="7">
        <v>40141262</v>
      </c>
      <c r="H55" s="7">
        <v>54823455</v>
      </c>
      <c r="I55" s="7">
        <v>59678092</v>
      </c>
      <c r="J55" s="7">
        <v>57864707</v>
      </c>
      <c r="K55" s="7">
        <v>51295239</v>
      </c>
      <c r="L55" s="7">
        <v>78666310</v>
      </c>
      <c r="M55" s="7">
        <v>52851293</v>
      </c>
      <c r="N55" s="7">
        <v>36833703</v>
      </c>
      <c r="O55" s="7">
        <v>566189446</v>
      </c>
    </row>
    <row r="56" spans="2:15" ht="10.5">
      <c r="B56" s="5" t="s">
        <v>15</v>
      </c>
      <c r="C56" s="7">
        <v>75738690</v>
      </c>
      <c r="D56" s="7">
        <v>58225175</v>
      </c>
      <c r="E56" s="7">
        <v>55096371</v>
      </c>
      <c r="F56" s="7">
        <v>57356632</v>
      </c>
      <c r="G56" s="7">
        <v>63050126</v>
      </c>
      <c r="H56" s="7">
        <v>86402005</v>
      </c>
      <c r="I56" s="7">
        <v>94619424</v>
      </c>
      <c r="J56" s="7">
        <v>91025046</v>
      </c>
      <c r="K56" s="7">
        <v>80270817</v>
      </c>
      <c r="L56" s="7">
        <v>119474540</v>
      </c>
      <c r="M56" s="7">
        <v>81973345</v>
      </c>
      <c r="N56" s="7">
        <v>66037148</v>
      </c>
      <c r="O56" s="7">
        <v>929269319</v>
      </c>
    </row>
    <row r="57" spans="3:14" ht="10.5"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2:15" ht="10.5">
      <c r="B58" s="5" t="s">
        <v>16</v>
      </c>
      <c r="C58" s="7">
        <v>286951</v>
      </c>
      <c r="D58" s="7">
        <v>240348</v>
      </c>
      <c r="E58" s="7">
        <v>224028.6</v>
      </c>
      <c r="F58" s="7">
        <v>194325</v>
      </c>
      <c r="G58" s="7">
        <v>183799</v>
      </c>
      <c r="H58" s="7">
        <v>330468</v>
      </c>
      <c r="I58" s="7">
        <v>230751.4</v>
      </c>
      <c r="J58" s="7">
        <v>201283.6</v>
      </c>
      <c r="K58" s="7">
        <v>174060</v>
      </c>
      <c r="L58" s="7">
        <v>305007.2</v>
      </c>
      <c r="M58" s="7">
        <v>252815.4</v>
      </c>
      <c r="N58" s="7">
        <v>189584.8</v>
      </c>
      <c r="O58" s="7">
        <v>2813422</v>
      </c>
    </row>
    <row r="59" spans="2:15" ht="10.5">
      <c r="B59" s="5" t="s">
        <v>17</v>
      </c>
      <c r="C59" s="7">
        <v>283327.8</v>
      </c>
      <c r="D59" s="7">
        <v>240876</v>
      </c>
      <c r="E59" s="7">
        <v>234815</v>
      </c>
      <c r="F59" s="7">
        <v>166090.6</v>
      </c>
      <c r="G59" s="7">
        <v>160558.4</v>
      </c>
      <c r="H59" s="7">
        <v>304580.6</v>
      </c>
      <c r="I59" s="7">
        <v>226837.4</v>
      </c>
      <c r="J59" s="7">
        <v>177530</v>
      </c>
      <c r="K59" s="7">
        <v>169037.4</v>
      </c>
      <c r="L59" s="7">
        <v>277865.2</v>
      </c>
      <c r="M59" s="7">
        <v>220107.8</v>
      </c>
      <c r="N59" s="7">
        <v>191223.8</v>
      </c>
      <c r="O59" s="7">
        <v>2652850</v>
      </c>
    </row>
    <row r="60" ht="10.5">
      <c r="O60" s="7"/>
    </row>
    <row r="61" ht="10.5">
      <c r="O61" s="7"/>
    </row>
    <row r="62" spans="1:16" ht="10.5">
      <c r="A62" s="15" t="s">
        <v>9</v>
      </c>
      <c r="B62" s="16" t="s">
        <v>11</v>
      </c>
      <c r="C62" s="17">
        <v>419</v>
      </c>
      <c r="D62" s="17">
        <v>419</v>
      </c>
      <c r="E62" s="17">
        <v>420</v>
      </c>
      <c r="F62" s="17">
        <v>421</v>
      </c>
      <c r="G62" s="17">
        <v>422</v>
      </c>
      <c r="H62" s="17">
        <v>423</v>
      </c>
      <c r="I62" s="17">
        <v>424</v>
      </c>
      <c r="J62" s="17">
        <v>428</v>
      </c>
      <c r="K62" s="17">
        <v>430</v>
      </c>
      <c r="L62" s="17">
        <v>432</v>
      </c>
      <c r="M62" s="17">
        <v>433</v>
      </c>
      <c r="N62" s="17">
        <v>435</v>
      </c>
      <c r="O62" s="17">
        <v>425.5</v>
      </c>
      <c r="P62" s="18"/>
    </row>
    <row r="63" spans="1:16" ht="10.5">
      <c r="A63" s="19"/>
      <c r="O63" s="7"/>
      <c r="P63" s="18"/>
    </row>
    <row r="64" spans="1:17" ht="10.5">
      <c r="A64" s="19"/>
      <c r="B64" s="5" t="s">
        <v>12</v>
      </c>
      <c r="C64" s="7">
        <v>72976559</v>
      </c>
      <c r="D64" s="7">
        <v>67884074</v>
      </c>
      <c r="E64" s="7">
        <v>71803885</v>
      </c>
      <c r="F64" s="7">
        <v>75013529</v>
      </c>
      <c r="G64" s="7">
        <v>72753671</v>
      </c>
      <c r="H64" s="7">
        <v>80680114</v>
      </c>
      <c r="I64" s="7">
        <v>88711184</v>
      </c>
      <c r="J64" s="7">
        <v>88531783</v>
      </c>
      <c r="K64" s="7">
        <v>82489751</v>
      </c>
      <c r="L64" s="7">
        <v>87713697</v>
      </c>
      <c r="M64" s="7">
        <v>76198620</v>
      </c>
      <c r="N64" s="7">
        <v>77017479</v>
      </c>
      <c r="O64" s="7">
        <v>941774346</v>
      </c>
      <c r="P64" s="18"/>
      <c r="Q64" s="20"/>
    </row>
    <row r="65" spans="1:17" ht="10.5">
      <c r="A65" s="19"/>
      <c r="B65" s="5" t="s">
        <v>13</v>
      </c>
      <c r="C65" s="7">
        <v>67150142</v>
      </c>
      <c r="D65" s="7">
        <v>59205939</v>
      </c>
      <c r="E65" s="7">
        <v>57824927</v>
      </c>
      <c r="F65" s="7">
        <v>42220904</v>
      </c>
      <c r="G65" s="7">
        <v>33057655</v>
      </c>
      <c r="H65" s="7">
        <v>36587599</v>
      </c>
      <c r="I65" s="7">
        <v>40045628</v>
      </c>
      <c r="J65" s="7">
        <v>40256645</v>
      </c>
      <c r="K65" s="7">
        <v>37363695</v>
      </c>
      <c r="L65" s="7">
        <v>40312451</v>
      </c>
      <c r="M65" s="7">
        <v>34704223</v>
      </c>
      <c r="N65" s="7">
        <v>52408954</v>
      </c>
      <c r="O65" s="7">
        <v>541138762</v>
      </c>
      <c r="P65" s="18"/>
      <c r="Q65" s="20"/>
    </row>
    <row r="66" spans="1:17" ht="10.5">
      <c r="A66" s="19"/>
      <c r="B66" s="5" t="s">
        <v>14</v>
      </c>
      <c r="C66" s="7">
        <v>139098490</v>
      </c>
      <c r="D66" s="7">
        <v>124070298</v>
      </c>
      <c r="E66" s="7">
        <v>122357920</v>
      </c>
      <c r="F66" s="7">
        <v>141861578</v>
      </c>
      <c r="G66" s="7">
        <v>153220236</v>
      </c>
      <c r="H66" s="7">
        <v>170289482</v>
      </c>
      <c r="I66" s="7">
        <v>183180292</v>
      </c>
      <c r="J66" s="7">
        <v>182221065</v>
      </c>
      <c r="K66" s="7">
        <v>171245541</v>
      </c>
      <c r="L66" s="7">
        <v>197765648</v>
      </c>
      <c r="M66" s="7">
        <v>171314956</v>
      </c>
      <c r="N66" s="7">
        <v>146424994</v>
      </c>
      <c r="O66" s="7">
        <v>1903050500</v>
      </c>
      <c r="P66" s="18"/>
      <c r="Q66" s="20"/>
    </row>
    <row r="67" spans="1:17" ht="10.5">
      <c r="A67" s="19"/>
      <c r="B67" s="5" t="s">
        <v>15</v>
      </c>
      <c r="C67" s="7">
        <v>279225191</v>
      </c>
      <c r="D67" s="7">
        <v>251160311</v>
      </c>
      <c r="E67" s="7">
        <v>251986732</v>
      </c>
      <c r="F67" s="7">
        <v>259096011</v>
      </c>
      <c r="G67" s="7">
        <v>259031562</v>
      </c>
      <c r="H67" s="7">
        <v>287557195</v>
      </c>
      <c r="I67" s="7">
        <v>311937104</v>
      </c>
      <c r="J67" s="7">
        <v>311009493</v>
      </c>
      <c r="K67" s="7">
        <v>291098987</v>
      </c>
      <c r="L67" s="7">
        <v>325791796</v>
      </c>
      <c r="M67" s="7">
        <v>282217799</v>
      </c>
      <c r="N67" s="7">
        <v>275851427</v>
      </c>
      <c r="O67" s="7">
        <v>3385963608</v>
      </c>
      <c r="P67" s="18"/>
      <c r="Q67" s="20"/>
    </row>
    <row r="68" spans="1:16" ht="10.5">
      <c r="A68" s="19"/>
      <c r="O68" s="7"/>
      <c r="P68" s="18"/>
    </row>
    <row r="69" spans="1:17" ht="10.5">
      <c r="A69" s="19"/>
      <c r="B69" s="5" t="s">
        <v>16</v>
      </c>
      <c r="C69" s="7">
        <v>713739.388</v>
      </c>
      <c r="D69" s="7">
        <v>660057.966</v>
      </c>
      <c r="E69" s="7">
        <v>630531.084</v>
      </c>
      <c r="F69" s="7">
        <v>600559.1</v>
      </c>
      <c r="G69" s="7">
        <v>598505.652</v>
      </c>
      <c r="H69" s="7">
        <v>770825.0360000001</v>
      </c>
      <c r="I69" s="7">
        <v>668222.336</v>
      </c>
      <c r="J69" s="7">
        <v>637832.616</v>
      </c>
      <c r="K69" s="7">
        <v>617496.44</v>
      </c>
      <c r="L69" s="7">
        <v>728760.8</v>
      </c>
      <c r="M69" s="7">
        <v>683363.56</v>
      </c>
      <c r="N69" s="7">
        <v>622150.4</v>
      </c>
      <c r="O69" s="7">
        <v>7932044.378</v>
      </c>
      <c r="P69" s="18"/>
      <c r="Q69" s="20"/>
    </row>
    <row r="70" spans="1:17" ht="10.5">
      <c r="A70" s="19"/>
      <c r="B70" s="5" t="s">
        <v>17</v>
      </c>
      <c r="C70" s="7">
        <v>702367.234</v>
      </c>
      <c r="D70" s="7">
        <v>653854.3279999999</v>
      </c>
      <c r="E70" s="7">
        <v>636096.56</v>
      </c>
      <c r="F70" s="7">
        <v>567023.952</v>
      </c>
      <c r="G70" s="7">
        <v>568296.274</v>
      </c>
      <c r="H70" s="7">
        <v>735585.0420000001</v>
      </c>
      <c r="I70" s="7">
        <v>658888.966</v>
      </c>
      <c r="J70" s="7">
        <v>606976.0540000001</v>
      </c>
      <c r="K70" s="7">
        <v>603583.926</v>
      </c>
      <c r="L70" s="7">
        <v>693591.16</v>
      </c>
      <c r="M70" s="7">
        <v>640928.99</v>
      </c>
      <c r="N70" s="7">
        <v>614282.31</v>
      </c>
      <c r="O70" s="7">
        <v>7681474.796000001</v>
      </c>
      <c r="P70" s="18"/>
      <c r="Q70" s="13"/>
    </row>
    <row r="71" spans="1:15" ht="10.5">
      <c r="A71" s="21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2"/>
    </row>
    <row r="73" ht="10.5">
      <c r="A73" s="23" t="s">
        <v>10</v>
      </c>
    </row>
  </sheetData>
  <sheetProtection/>
  <printOptions horizontalCentered="1"/>
  <pageMargins left="0.5" right="0.5" top="0.5" bottom="0.5" header="0" footer="0"/>
  <pageSetup orientation="landscape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3"/>
  <sheetViews>
    <sheetView tabSelected="1" defaultGridColor="0" zoomScale="87" zoomScaleNormal="87" colorId="22" workbookViewId="0" topLeftCell="A1">
      <pane xSplit="2" topLeftCell="N9" activePane="topRight" state="frozen"/>
      <selection pane="topRight" activeCell="S23" sqref="S23"/>
    </sheetView>
  </sheetViews>
  <sheetFormatPr defaultColWidth="8.88671875" defaultRowHeight="15"/>
  <cols>
    <col min="1" max="1" width="5.6640625" style="24" customWidth="1"/>
    <col min="2" max="2" width="10.6640625" style="24" customWidth="1"/>
    <col min="3" max="3" width="11.6640625" style="24" customWidth="1"/>
    <col min="4" max="14" width="10.6640625" style="24" customWidth="1"/>
    <col min="15" max="15" width="11.6640625" style="24" customWidth="1"/>
    <col min="16" max="16" width="7.6640625" style="24" customWidth="1"/>
    <col min="17" max="17" width="10.6640625" style="24" customWidth="1"/>
    <col min="18" max="18" width="9.6640625" style="24" customWidth="1"/>
    <col min="19" max="19" width="8.6640625" style="24" customWidth="1"/>
    <col min="20" max="256" width="7.6640625" style="24" customWidth="1"/>
  </cols>
  <sheetData>
    <row r="1" spans="1:256" ht="10.5">
      <c r="A1" s="25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6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0.5">
      <c r="A2" s="25" t="s">
        <v>1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6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ht="10.5">
      <c r="A3" s="25" t="s">
        <v>37</v>
      </c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ht="10.5">
      <c r="A4" s="28"/>
      <c r="B4" s="28"/>
      <c r="C4" s="29"/>
      <c r="D4" s="29"/>
      <c r="E4" s="29"/>
      <c r="F4" s="29"/>
      <c r="G4" s="29"/>
      <c r="H4" s="27"/>
      <c r="I4" s="27"/>
      <c r="J4" s="27"/>
      <c r="K4" s="27"/>
      <c r="L4" s="27"/>
      <c r="M4" s="27"/>
      <c r="N4" s="27"/>
      <c r="O4" s="26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2:256" ht="10.5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0.5">
      <c r="A6" s="28"/>
      <c r="B6" s="28"/>
      <c r="C6" s="30" t="s">
        <v>18</v>
      </c>
      <c r="D6" s="30" t="s">
        <v>19</v>
      </c>
      <c r="E6" s="30" t="s">
        <v>20</v>
      </c>
      <c r="F6" s="30" t="s">
        <v>21</v>
      </c>
      <c r="G6" s="30" t="s">
        <v>22</v>
      </c>
      <c r="H6" s="30" t="s">
        <v>23</v>
      </c>
      <c r="I6" s="30" t="s">
        <v>24</v>
      </c>
      <c r="J6" s="30" t="s">
        <v>25</v>
      </c>
      <c r="K6" s="30" t="s">
        <v>26</v>
      </c>
      <c r="L6" s="30" t="s">
        <v>27</v>
      </c>
      <c r="M6" s="30" t="s">
        <v>28</v>
      </c>
      <c r="N6" s="30" t="s">
        <v>29</v>
      </c>
      <c r="O6" s="31" t="s">
        <v>30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0.5">
      <c r="A7" s="32" t="s">
        <v>3</v>
      </c>
      <c r="B7" s="28" t="s">
        <v>11</v>
      </c>
      <c r="C7" s="33">
        <v>64</v>
      </c>
      <c r="D7" s="33">
        <v>64</v>
      </c>
      <c r="E7" s="33">
        <v>65</v>
      </c>
      <c r="F7" s="33">
        <v>66</v>
      </c>
      <c r="G7" s="33">
        <v>66</v>
      </c>
      <c r="H7" s="33">
        <v>67</v>
      </c>
      <c r="I7" s="33">
        <v>67</v>
      </c>
      <c r="J7" s="33">
        <v>70</v>
      </c>
      <c r="K7" s="33">
        <v>71</v>
      </c>
      <c r="L7" s="33">
        <v>72</v>
      </c>
      <c r="M7" s="33">
        <v>73</v>
      </c>
      <c r="N7" s="33">
        <v>75</v>
      </c>
      <c r="O7" s="33">
        <v>68.33333333333333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2:256" ht="10.5">
      <c r="B8" s="28" t="s">
        <v>12</v>
      </c>
      <c r="C8" s="29">
        <v>2948410</v>
      </c>
      <c r="D8" s="29">
        <v>2920920</v>
      </c>
      <c r="E8" s="29">
        <v>3007780</v>
      </c>
      <c r="F8" s="29">
        <v>3133575</v>
      </c>
      <c r="G8" s="29">
        <v>3163375</v>
      </c>
      <c r="H8" s="29">
        <v>3185450</v>
      </c>
      <c r="I8" s="29">
        <v>3772060</v>
      </c>
      <c r="J8" s="29">
        <v>4010311</v>
      </c>
      <c r="K8" s="29">
        <v>3840560</v>
      </c>
      <c r="L8" s="29">
        <v>3570190</v>
      </c>
      <c r="M8" s="29">
        <v>3290830</v>
      </c>
      <c r="N8" s="29">
        <v>3538080</v>
      </c>
      <c r="O8" s="29">
        <v>40381541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2:256" ht="10.5">
      <c r="B9" s="28" t="s">
        <v>13</v>
      </c>
      <c r="C9" s="29">
        <v>2351820</v>
      </c>
      <c r="D9" s="29">
        <v>2272070</v>
      </c>
      <c r="E9" s="29">
        <v>2233020</v>
      </c>
      <c r="F9" s="29">
        <v>1953740</v>
      </c>
      <c r="G9" s="29">
        <v>1587020</v>
      </c>
      <c r="H9" s="29">
        <v>1598630</v>
      </c>
      <c r="I9" s="29">
        <v>1895700</v>
      </c>
      <c r="J9" s="29">
        <v>2040256</v>
      </c>
      <c r="K9" s="29">
        <v>1963850</v>
      </c>
      <c r="L9" s="29">
        <v>1802780</v>
      </c>
      <c r="M9" s="29">
        <v>1609580</v>
      </c>
      <c r="N9" s="29">
        <v>2156350</v>
      </c>
      <c r="O9" s="29">
        <v>23464816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2:256" ht="10.5">
      <c r="B10" s="28" t="s">
        <v>14</v>
      </c>
      <c r="C10" s="29">
        <v>3987860</v>
      </c>
      <c r="D10" s="29">
        <v>3856380</v>
      </c>
      <c r="E10" s="29">
        <v>3750730</v>
      </c>
      <c r="F10" s="29">
        <v>4310870</v>
      </c>
      <c r="G10" s="29">
        <v>4635560</v>
      </c>
      <c r="H10" s="29">
        <v>4509700</v>
      </c>
      <c r="I10" s="29">
        <v>5389540</v>
      </c>
      <c r="J10" s="29">
        <v>5556813</v>
      </c>
      <c r="K10" s="29">
        <v>5609910</v>
      </c>
      <c r="L10" s="29">
        <v>5289140</v>
      </c>
      <c r="M10" s="29">
        <v>5324360</v>
      </c>
      <c r="N10" s="29">
        <v>5432370</v>
      </c>
      <c r="O10" s="29">
        <v>57653233</v>
      </c>
      <c r="P10" s="28"/>
      <c r="Q10" s="28" t="s">
        <v>31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2:256" ht="10.5">
      <c r="B11" s="28" t="s">
        <v>15</v>
      </c>
      <c r="C11" s="29">
        <v>9288090</v>
      </c>
      <c r="D11" s="29">
        <v>9049370</v>
      </c>
      <c r="E11" s="29">
        <v>8991530</v>
      </c>
      <c r="F11" s="29">
        <v>9398185</v>
      </c>
      <c r="G11" s="29">
        <v>9385955</v>
      </c>
      <c r="H11" s="29">
        <v>9293780</v>
      </c>
      <c r="I11" s="29">
        <v>11057300</v>
      </c>
      <c r="J11" s="29">
        <v>11607380</v>
      </c>
      <c r="K11" s="29">
        <v>11414320</v>
      </c>
      <c r="L11" s="29">
        <v>10662110</v>
      </c>
      <c r="M11" s="29">
        <v>10224770</v>
      </c>
      <c r="N11" s="29">
        <v>11126800</v>
      </c>
      <c r="O11" s="29">
        <v>121499590</v>
      </c>
      <c r="P11" s="28"/>
      <c r="Q11" s="28" t="s">
        <v>32</v>
      </c>
      <c r="R11" s="29">
        <f>O11+O29</f>
        <v>129198790</v>
      </c>
      <c r="S11" s="34">
        <f>R11/R$15</f>
        <v>0.48437487071578084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2:256" ht="10.5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/>
      <c r="Q12" s="28" t="s">
        <v>33</v>
      </c>
      <c r="R12" s="29">
        <f>O20+O38</f>
        <v>121083712</v>
      </c>
      <c r="S12" s="34">
        <f>R12/R$15</f>
        <v>0.4539509026809527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2:256" ht="10.5">
      <c r="B13" s="28" t="s">
        <v>16</v>
      </c>
      <c r="C13" s="29">
        <v>23418.98</v>
      </c>
      <c r="D13" s="29">
        <v>22994.22</v>
      </c>
      <c r="E13" s="29">
        <v>22299.17</v>
      </c>
      <c r="F13" s="29">
        <v>24542.8</v>
      </c>
      <c r="G13" s="29">
        <v>27882.44</v>
      </c>
      <c r="H13" s="29">
        <v>29556.38</v>
      </c>
      <c r="I13" s="29">
        <v>30690.05</v>
      </c>
      <c r="J13" s="29">
        <v>31851.03</v>
      </c>
      <c r="K13" s="29">
        <v>32529.19</v>
      </c>
      <c r="L13" s="29">
        <v>30454.16</v>
      </c>
      <c r="M13" s="29">
        <v>28868.03</v>
      </c>
      <c r="N13" s="29">
        <v>29311.14</v>
      </c>
      <c r="O13" s="29">
        <v>334397.59</v>
      </c>
      <c r="P13" s="28"/>
      <c r="Q13" s="28" t="s">
        <v>34</v>
      </c>
      <c r="R13" s="29">
        <f>O47</f>
        <v>10661679</v>
      </c>
      <c r="S13" s="34">
        <f>R13/R$15</f>
        <v>0.03997134483409756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2:256" ht="10.5">
      <c r="B14" s="28" t="s">
        <v>17</v>
      </c>
      <c r="C14" s="29">
        <v>22642.11</v>
      </c>
      <c r="D14" s="29">
        <v>22213.31</v>
      </c>
      <c r="E14" s="29">
        <v>21554.69</v>
      </c>
      <c r="F14" s="29">
        <v>24077.15</v>
      </c>
      <c r="G14" s="29">
        <v>27088.14</v>
      </c>
      <c r="H14" s="29">
        <v>29348.15</v>
      </c>
      <c r="I14" s="29">
        <v>30034.59</v>
      </c>
      <c r="J14" s="29">
        <v>31376.57</v>
      </c>
      <c r="K14" s="29">
        <v>31973.36</v>
      </c>
      <c r="L14" s="29">
        <v>29866.77</v>
      </c>
      <c r="M14" s="29">
        <v>28059.81</v>
      </c>
      <c r="N14" s="29">
        <v>28435.9</v>
      </c>
      <c r="O14" s="29">
        <v>326670.55</v>
      </c>
      <c r="P14" s="28"/>
      <c r="Q14" s="28" t="s">
        <v>35</v>
      </c>
      <c r="R14" s="29">
        <f>O56</f>
        <v>5788876</v>
      </c>
      <c r="S14" s="34">
        <f>R14/R$15</f>
        <v>0.02170288176916894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2:256" ht="10.5">
      <c r="B15" s="28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8"/>
      <c r="P15" s="28"/>
      <c r="Q15" s="28" t="s">
        <v>36</v>
      </c>
      <c r="R15" s="29">
        <f>SUM(R11:R14)</f>
        <v>266733057</v>
      </c>
      <c r="S15" s="34">
        <f>R15/R$15</f>
        <v>1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ht="10.5">
      <c r="A16" s="32" t="s">
        <v>4</v>
      </c>
      <c r="B16" s="28" t="s">
        <v>11</v>
      </c>
      <c r="C16" s="29">
        <v>20</v>
      </c>
      <c r="D16" s="29">
        <v>20</v>
      </c>
      <c r="E16" s="29">
        <v>20</v>
      </c>
      <c r="F16" s="29">
        <v>20</v>
      </c>
      <c r="G16" s="29">
        <v>20</v>
      </c>
      <c r="H16" s="29">
        <v>20</v>
      </c>
      <c r="I16" s="29">
        <v>20</v>
      </c>
      <c r="J16" s="29">
        <v>20</v>
      </c>
      <c r="K16" s="29">
        <v>20</v>
      </c>
      <c r="L16" s="29">
        <v>20</v>
      </c>
      <c r="M16" s="29">
        <v>20</v>
      </c>
      <c r="N16" s="29">
        <v>20</v>
      </c>
      <c r="O16" s="29">
        <v>20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2:256" ht="10.5">
      <c r="B17" s="28" t="s">
        <v>12</v>
      </c>
      <c r="C17" s="29">
        <v>1209324</v>
      </c>
      <c r="D17" s="29">
        <v>1214052</v>
      </c>
      <c r="E17" s="29">
        <v>1260462</v>
      </c>
      <c r="F17" s="29">
        <v>1301774</v>
      </c>
      <c r="G17" s="29">
        <v>1250288</v>
      </c>
      <c r="H17" s="29">
        <v>1182148</v>
      </c>
      <c r="I17" s="29">
        <v>1212312</v>
      </c>
      <c r="J17" s="29">
        <v>1288910</v>
      </c>
      <c r="K17" s="29">
        <v>1260800</v>
      </c>
      <c r="L17" s="29">
        <v>1221928</v>
      </c>
      <c r="M17" s="29">
        <v>1165290</v>
      </c>
      <c r="N17" s="29">
        <v>1140636</v>
      </c>
      <c r="O17" s="29">
        <v>14707924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2:256" ht="10.5">
      <c r="B18" s="28" t="s">
        <v>13</v>
      </c>
      <c r="C18" s="29">
        <v>973166</v>
      </c>
      <c r="D18" s="29">
        <v>947772</v>
      </c>
      <c r="E18" s="29">
        <v>960142</v>
      </c>
      <c r="F18" s="29">
        <v>792770</v>
      </c>
      <c r="G18" s="29">
        <v>606558</v>
      </c>
      <c r="H18" s="29">
        <v>574608</v>
      </c>
      <c r="I18" s="29">
        <v>583726</v>
      </c>
      <c r="J18" s="29">
        <v>627400</v>
      </c>
      <c r="K18" s="29">
        <v>609852</v>
      </c>
      <c r="L18" s="29">
        <v>600444</v>
      </c>
      <c r="M18" s="29">
        <v>563540</v>
      </c>
      <c r="N18" s="29">
        <v>682214</v>
      </c>
      <c r="O18" s="29">
        <v>8522192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2:256" ht="10.5">
      <c r="B19" s="28" t="s">
        <v>14</v>
      </c>
      <c r="C19" s="29">
        <v>1806884</v>
      </c>
      <c r="D19" s="29">
        <v>1738908</v>
      </c>
      <c r="E19" s="29">
        <v>1757868</v>
      </c>
      <c r="F19" s="29">
        <v>1857686</v>
      </c>
      <c r="G19" s="29">
        <v>1946406</v>
      </c>
      <c r="H19" s="29">
        <v>1836802</v>
      </c>
      <c r="I19" s="29">
        <v>1921210</v>
      </c>
      <c r="J19" s="29">
        <v>1961174</v>
      </c>
      <c r="K19" s="29">
        <v>1877918</v>
      </c>
      <c r="L19" s="29">
        <v>1900186</v>
      </c>
      <c r="M19" s="29">
        <v>1970092</v>
      </c>
      <c r="N19" s="29">
        <v>1872062</v>
      </c>
      <c r="O19" s="29">
        <v>22447196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2:256" ht="10.5">
      <c r="B20" s="28" t="s">
        <v>15</v>
      </c>
      <c r="C20" s="29">
        <v>3989374</v>
      </c>
      <c r="D20" s="29">
        <v>3900732</v>
      </c>
      <c r="E20" s="29">
        <v>3978472</v>
      </c>
      <c r="F20" s="29">
        <v>3952230</v>
      </c>
      <c r="G20" s="29">
        <v>3803252</v>
      </c>
      <c r="H20" s="29">
        <v>3593558</v>
      </c>
      <c r="I20" s="29">
        <v>3717248</v>
      </c>
      <c r="J20" s="29">
        <v>3877484</v>
      </c>
      <c r="K20" s="29">
        <v>3748570</v>
      </c>
      <c r="L20" s="29">
        <v>3722558</v>
      </c>
      <c r="M20" s="29">
        <v>3698922</v>
      </c>
      <c r="N20" s="29">
        <v>3694912</v>
      </c>
      <c r="O20" s="29">
        <v>45677312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2:256" ht="10.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2:256" ht="10.5">
      <c r="B22" s="28" t="s">
        <v>16</v>
      </c>
      <c r="C22" s="29">
        <v>10008.03</v>
      </c>
      <c r="D22" s="29">
        <v>10518.66</v>
      </c>
      <c r="E22" s="29">
        <v>9460.39</v>
      </c>
      <c r="F22" s="29">
        <v>9557.79</v>
      </c>
      <c r="G22" s="29">
        <v>10746.84</v>
      </c>
      <c r="H22" s="29">
        <v>10296.67</v>
      </c>
      <c r="I22" s="29">
        <v>10629.59</v>
      </c>
      <c r="J22" s="29">
        <v>9607.69</v>
      </c>
      <c r="K22" s="29">
        <v>10094.72</v>
      </c>
      <c r="L22" s="29">
        <v>10175.94</v>
      </c>
      <c r="M22" s="29">
        <v>10068.59</v>
      </c>
      <c r="N22" s="29">
        <v>9822.18</v>
      </c>
      <c r="O22" s="29">
        <v>120987.09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2:256" ht="10.5">
      <c r="B23" s="28" t="s">
        <v>17</v>
      </c>
      <c r="C23" s="29">
        <v>10501.52</v>
      </c>
      <c r="D23" s="29">
        <v>10238.94</v>
      </c>
      <c r="E23" s="29">
        <v>9303.29</v>
      </c>
      <c r="F23" s="29">
        <v>9328.24</v>
      </c>
      <c r="G23" s="29">
        <v>10483.05</v>
      </c>
      <c r="H23" s="29">
        <v>9862.79</v>
      </c>
      <c r="I23" s="29">
        <v>9744.89</v>
      </c>
      <c r="J23" s="29">
        <v>9525.04</v>
      </c>
      <c r="K23" s="29">
        <v>10031.04</v>
      </c>
      <c r="L23" s="29">
        <v>9970.14</v>
      </c>
      <c r="M23" s="29">
        <v>9819.39</v>
      </c>
      <c r="N23" s="29">
        <v>9680.99</v>
      </c>
      <c r="O23" s="29">
        <v>118489.32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2:256" ht="10.5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ht="10.5">
      <c r="A25" s="32" t="s">
        <v>5</v>
      </c>
      <c r="B25" s="28" t="s">
        <v>11</v>
      </c>
      <c r="C25" s="29">
        <v>1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2:256" ht="10.5">
      <c r="B26" s="28" t="s">
        <v>12</v>
      </c>
      <c r="C26" s="29">
        <v>159200</v>
      </c>
      <c r="D26" s="29">
        <v>161600</v>
      </c>
      <c r="E26" s="29">
        <v>169600</v>
      </c>
      <c r="F26" s="29">
        <v>179200</v>
      </c>
      <c r="G26" s="29">
        <v>173600</v>
      </c>
      <c r="H26" s="29">
        <v>159200</v>
      </c>
      <c r="I26" s="29">
        <v>180800</v>
      </c>
      <c r="J26" s="29">
        <v>180000</v>
      </c>
      <c r="K26" s="29">
        <v>169600</v>
      </c>
      <c r="L26" s="29">
        <v>168000</v>
      </c>
      <c r="M26" s="29">
        <v>159200</v>
      </c>
      <c r="N26" s="29">
        <v>155200</v>
      </c>
      <c r="O26" s="29">
        <v>2015200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2:256" ht="10.5">
      <c r="B27" s="28" t="s">
        <v>13</v>
      </c>
      <c r="C27" s="29">
        <v>156800</v>
      </c>
      <c r="D27" s="29">
        <v>144800</v>
      </c>
      <c r="E27" s="29">
        <v>155200</v>
      </c>
      <c r="F27" s="29">
        <v>96000</v>
      </c>
      <c r="G27" s="29">
        <v>78400</v>
      </c>
      <c r="H27" s="29">
        <v>71200</v>
      </c>
      <c r="I27" s="29">
        <v>81600</v>
      </c>
      <c r="J27" s="29">
        <v>81600</v>
      </c>
      <c r="K27" s="29">
        <v>76000</v>
      </c>
      <c r="L27" s="29">
        <v>76000</v>
      </c>
      <c r="M27" s="29">
        <v>72000</v>
      </c>
      <c r="N27" s="29">
        <v>112000</v>
      </c>
      <c r="O27" s="29">
        <v>1201600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2:256" ht="10.5">
      <c r="B28" s="28" t="s">
        <v>14</v>
      </c>
      <c r="C28" s="29">
        <v>330400</v>
      </c>
      <c r="D28" s="29">
        <v>310400</v>
      </c>
      <c r="E28" s="29">
        <v>332000</v>
      </c>
      <c r="F28" s="29">
        <v>388800</v>
      </c>
      <c r="G28" s="29">
        <v>381600</v>
      </c>
      <c r="H28" s="29">
        <v>411200</v>
      </c>
      <c r="I28" s="29">
        <v>403200</v>
      </c>
      <c r="J28" s="29">
        <v>425600</v>
      </c>
      <c r="K28" s="29">
        <v>385600</v>
      </c>
      <c r="L28" s="29">
        <v>387200</v>
      </c>
      <c r="M28" s="29">
        <v>412800</v>
      </c>
      <c r="N28" s="29">
        <v>313600</v>
      </c>
      <c r="O28" s="29">
        <v>4482400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2:256" ht="10.5">
      <c r="B29" s="28" t="s">
        <v>15</v>
      </c>
      <c r="C29" s="29">
        <v>646400</v>
      </c>
      <c r="D29" s="29">
        <v>616800</v>
      </c>
      <c r="E29" s="29">
        <v>656800</v>
      </c>
      <c r="F29" s="29">
        <v>664000</v>
      </c>
      <c r="G29" s="29">
        <v>633600</v>
      </c>
      <c r="H29" s="29">
        <v>641600</v>
      </c>
      <c r="I29" s="29">
        <v>665600</v>
      </c>
      <c r="J29" s="29">
        <v>687200</v>
      </c>
      <c r="K29" s="29">
        <v>631200</v>
      </c>
      <c r="L29" s="29">
        <v>631200</v>
      </c>
      <c r="M29" s="29">
        <v>644000</v>
      </c>
      <c r="N29" s="29">
        <v>580800</v>
      </c>
      <c r="O29" s="29">
        <v>7699200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2:256" ht="10.5">
      <c r="B30" s="28"/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2:256" ht="10.5">
      <c r="B31" s="28" t="s">
        <v>16</v>
      </c>
      <c r="C31" s="29">
        <v>914.4</v>
      </c>
      <c r="D31" s="29">
        <v>982.4</v>
      </c>
      <c r="E31" s="29">
        <v>937.6</v>
      </c>
      <c r="F31" s="29">
        <v>968.8</v>
      </c>
      <c r="G31" s="29">
        <v>964</v>
      </c>
      <c r="H31" s="29">
        <v>1068.8</v>
      </c>
      <c r="I31" s="29">
        <v>976.8</v>
      </c>
      <c r="J31" s="29">
        <v>954.4</v>
      </c>
      <c r="K31" s="29">
        <v>945.6</v>
      </c>
      <c r="L31" s="29">
        <v>957.6</v>
      </c>
      <c r="M31" s="29">
        <v>944.8</v>
      </c>
      <c r="N31" s="29">
        <v>916</v>
      </c>
      <c r="O31" s="29">
        <v>11531.2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2:256" ht="10.5">
      <c r="B32" s="28" t="s">
        <v>17</v>
      </c>
      <c r="C32" s="29">
        <v>913.6</v>
      </c>
      <c r="D32" s="29">
        <v>968</v>
      </c>
      <c r="E32" s="29">
        <v>963.2</v>
      </c>
      <c r="F32" s="29">
        <v>1103.2</v>
      </c>
      <c r="G32" s="29">
        <v>1091.2</v>
      </c>
      <c r="H32" s="29">
        <v>946.4</v>
      </c>
      <c r="I32" s="29">
        <v>976</v>
      </c>
      <c r="J32" s="29">
        <v>961.6</v>
      </c>
      <c r="K32" s="29">
        <v>944.8</v>
      </c>
      <c r="L32" s="29">
        <v>952.8</v>
      </c>
      <c r="M32" s="29">
        <v>951.2</v>
      </c>
      <c r="N32" s="29">
        <v>912.8</v>
      </c>
      <c r="O32" s="29">
        <v>11684.8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2:256" ht="10.5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ht="10.5">
      <c r="A34" s="32" t="s">
        <v>6</v>
      </c>
      <c r="B34" s="28" t="s">
        <v>11</v>
      </c>
      <c r="C34" s="29">
        <v>11</v>
      </c>
      <c r="D34" s="29">
        <v>11</v>
      </c>
      <c r="E34" s="29">
        <v>11</v>
      </c>
      <c r="F34" s="29">
        <v>11</v>
      </c>
      <c r="G34" s="29">
        <v>11</v>
      </c>
      <c r="H34" s="29">
        <v>11</v>
      </c>
      <c r="I34" s="29">
        <v>11</v>
      </c>
      <c r="J34" s="29">
        <v>11</v>
      </c>
      <c r="K34" s="29">
        <v>11</v>
      </c>
      <c r="L34" s="29">
        <v>11</v>
      </c>
      <c r="M34" s="29">
        <v>11</v>
      </c>
      <c r="N34" s="29">
        <v>11</v>
      </c>
      <c r="O34" s="29">
        <v>11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2:256" ht="10.5">
      <c r="B35" s="28" t="s">
        <v>12</v>
      </c>
      <c r="C35" s="29">
        <v>1667400</v>
      </c>
      <c r="D35" s="29">
        <v>1881200</v>
      </c>
      <c r="E35" s="29">
        <v>1927600</v>
      </c>
      <c r="F35" s="29">
        <v>1949400</v>
      </c>
      <c r="G35" s="29">
        <v>1942800</v>
      </c>
      <c r="H35" s="29">
        <v>1896800</v>
      </c>
      <c r="I35" s="29">
        <v>2031400</v>
      </c>
      <c r="J35" s="29">
        <v>2124800</v>
      </c>
      <c r="K35" s="29">
        <v>1947600</v>
      </c>
      <c r="L35" s="29">
        <v>1896600</v>
      </c>
      <c r="M35" s="29">
        <v>1746600</v>
      </c>
      <c r="N35" s="29">
        <v>1740600</v>
      </c>
      <c r="O35" s="29">
        <v>22752800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2:256" ht="10.5">
      <c r="B36" s="28" t="s">
        <v>13</v>
      </c>
      <c r="C36" s="29">
        <v>1429800</v>
      </c>
      <c r="D36" s="29">
        <v>1415800</v>
      </c>
      <c r="E36" s="29">
        <v>1398800</v>
      </c>
      <c r="F36" s="29">
        <v>1117400</v>
      </c>
      <c r="G36" s="29">
        <v>874400</v>
      </c>
      <c r="H36" s="29">
        <v>863400</v>
      </c>
      <c r="I36" s="29">
        <v>909600</v>
      </c>
      <c r="J36" s="29">
        <v>959200</v>
      </c>
      <c r="K36" s="29">
        <v>887600</v>
      </c>
      <c r="L36" s="29">
        <v>839600</v>
      </c>
      <c r="M36" s="29">
        <v>772600</v>
      </c>
      <c r="N36" s="29">
        <v>1011200</v>
      </c>
      <c r="O36" s="29">
        <v>12479400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2:256" ht="10.5">
      <c r="B37" s="28" t="s">
        <v>14</v>
      </c>
      <c r="C37" s="29">
        <v>2965000</v>
      </c>
      <c r="D37" s="29">
        <v>2981600</v>
      </c>
      <c r="E37" s="29">
        <v>2966400</v>
      </c>
      <c r="F37" s="29">
        <v>3322600</v>
      </c>
      <c r="G37" s="29">
        <v>3456200</v>
      </c>
      <c r="H37" s="29">
        <v>3502800</v>
      </c>
      <c r="I37" s="29">
        <v>3660200</v>
      </c>
      <c r="J37" s="29">
        <v>3772600</v>
      </c>
      <c r="K37" s="29">
        <v>3668800</v>
      </c>
      <c r="L37" s="29">
        <v>3389200</v>
      </c>
      <c r="M37" s="29">
        <v>3386400</v>
      </c>
      <c r="N37" s="29">
        <v>3102400</v>
      </c>
      <c r="O37" s="29">
        <v>40174200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2:256" ht="10.5">
      <c r="B38" s="28" t="s">
        <v>15</v>
      </c>
      <c r="C38" s="29">
        <v>6062200</v>
      </c>
      <c r="D38" s="29">
        <v>6278600</v>
      </c>
      <c r="E38" s="29">
        <v>6292800</v>
      </c>
      <c r="F38" s="29">
        <v>6389400</v>
      </c>
      <c r="G38" s="29">
        <v>6273400</v>
      </c>
      <c r="H38" s="29">
        <v>6263000</v>
      </c>
      <c r="I38" s="29">
        <v>6601200</v>
      </c>
      <c r="J38" s="29">
        <v>6856600</v>
      </c>
      <c r="K38" s="29">
        <v>6504000</v>
      </c>
      <c r="L38" s="29">
        <v>6125400</v>
      </c>
      <c r="M38" s="29">
        <v>5905600</v>
      </c>
      <c r="N38" s="29">
        <v>5854200</v>
      </c>
      <c r="O38" s="29">
        <v>75406400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2:256" ht="10.5">
      <c r="B39" s="28"/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2:256" ht="10.5">
      <c r="B40" s="28" t="s">
        <v>16</v>
      </c>
      <c r="C40" s="29">
        <v>14469.8</v>
      </c>
      <c r="D40" s="29">
        <v>14703.8</v>
      </c>
      <c r="E40" s="29">
        <v>13338.8</v>
      </c>
      <c r="F40" s="29">
        <v>13291.8</v>
      </c>
      <c r="G40" s="29">
        <v>13405.8</v>
      </c>
      <c r="H40" s="29">
        <v>13684.6</v>
      </c>
      <c r="I40" s="29">
        <v>14432.8</v>
      </c>
      <c r="J40" s="29">
        <v>14755.6</v>
      </c>
      <c r="K40" s="29">
        <v>14287.2</v>
      </c>
      <c r="L40" s="29">
        <v>14320.2</v>
      </c>
      <c r="M40" s="29">
        <v>13514</v>
      </c>
      <c r="N40" s="29">
        <v>12959.8</v>
      </c>
      <c r="O40" s="29">
        <v>167164.2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2:256" ht="10.5">
      <c r="B41" s="28" t="s">
        <v>17</v>
      </c>
      <c r="C41" s="29">
        <v>14329.4</v>
      </c>
      <c r="D41" s="29">
        <v>15050.2</v>
      </c>
      <c r="E41" s="29">
        <v>13036.8</v>
      </c>
      <c r="F41" s="29">
        <v>12991.2</v>
      </c>
      <c r="G41" s="29">
        <v>13037.4</v>
      </c>
      <c r="H41" s="29">
        <v>13379.4</v>
      </c>
      <c r="I41" s="29">
        <v>13906.4</v>
      </c>
      <c r="J41" s="29">
        <v>13404.8</v>
      </c>
      <c r="K41" s="29">
        <v>13851.2</v>
      </c>
      <c r="L41" s="29">
        <v>13747.6</v>
      </c>
      <c r="M41" s="29">
        <v>12988.6</v>
      </c>
      <c r="N41" s="29">
        <v>12464.4</v>
      </c>
      <c r="O41" s="29">
        <v>162187.4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2:256" ht="10.5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ht="10.5">
      <c r="A43" s="32" t="s">
        <v>7</v>
      </c>
      <c r="B43" s="28" t="s">
        <v>11</v>
      </c>
      <c r="C43" s="29">
        <v>12</v>
      </c>
      <c r="D43" s="29">
        <v>12</v>
      </c>
      <c r="E43" s="29">
        <v>12</v>
      </c>
      <c r="F43" s="29">
        <v>12</v>
      </c>
      <c r="G43" s="29">
        <v>12</v>
      </c>
      <c r="H43" s="29">
        <v>12</v>
      </c>
      <c r="I43" s="29">
        <v>12</v>
      </c>
      <c r="J43" s="29">
        <v>12</v>
      </c>
      <c r="K43" s="29">
        <v>12</v>
      </c>
      <c r="L43" s="29">
        <v>12</v>
      </c>
      <c r="M43" s="29">
        <v>12</v>
      </c>
      <c r="N43" s="29">
        <v>12</v>
      </c>
      <c r="O43" s="29">
        <v>12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2:256" ht="10.5">
      <c r="B44" s="28" t="s">
        <v>12</v>
      </c>
      <c r="C44" s="29">
        <v>352560</v>
      </c>
      <c r="D44" s="29">
        <v>368174</v>
      </c>
      <c r="E44" s="29">
        <v>364910</v>
      </c>
      <c r="F44" s="29">
        <v>372395</v>
      </c>
      <c r="G44" s="29">
        <v>343568</v>
      </c>
      <c r="H44" s="29">
        <v>271006</v>
      </c>
      <c r="I44" s="29">
        <v>308280</v>
      </c>
      <c r="J44" s="29">
        <v>324892</v>
      </c>
      <c r="K44" s="29">
        <v>308379</v>
      </c>
      <c r="L44" s="29">
        <v>306654</v>
      </c>
      <c r="M44" s="29">
        <v>330068</v>
      </c>
      <c r="N44" s="29">
        <v>341759</v>
      </c>
      <c r="O44" s="29">
        <v>3992645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2:256" ht="10.5">
      <c r="B45" s="28" t="s">
        <v>13</v>
      </c>
      <c r="C45" s="29">
        <v>260418</v>
      </c>
      <c r="D45" s="29">
        <v>262959</v>
      </c>
      <c r="E45" s="29">
        <v>256492</v>
      </c>
      <c r="F45" s="29">
        <v>231827</v>
      </c>
      <c r="G45" s="29">
        <v>176850</v>
      </c>
      <c r="H45" s="29">
        <v>134266</v>
      </c>
      <c r="I45" s="29">
        <v>154563</v>
      </c>
      <c r="J45" s="29">
        <v>161823</v>
      </c>
      <c r="K45" s="29">
        <v>149504</v>
      </c>
      <c r="L45" s="29">
        <v>135113</v>
      </c>
      <c r="M45" s="29">
        <v>145344</v>
      </c>
      <c r="N45" s="29">
        <v>176419</v>
      </c>
      <c r="O45" s="29">
        <v>2245578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2:256" ht="10.5">
      <c r="B46" s="28" t="s">
        <v>14</v>
      </c>
      <c r="C46" s="29">
        <v>419790</v>
      </c>
      <c r="D46" s="29">
        <v>497528</v>
      </c>
      <c r="E46" s="29">
        <v>419219</v>
      </c>
      <c r="F46" s="29">
        <v>426286</v>
      </c>
      <c r="G46" s="29">
        <v>423806</v>
      </c>
      <c r="H46" s="29">
        <v>304748</v>
      </c>
      <c r="I46" s="29">
        <v>306336</v>
      </c>
      <c r="J46" s="29">
        <v>320004</v>
      </c>
      <c r="K46" s="29">
        <v>277991</v>
      </c>
      <c r="L46" s="29">
        <v>322947</v>
      </c>
      <c r="M46" s="29">
        <v>346954</v>
      </c>
      <c r="N46" s="29">
        <v>357847</v>
      </c>
      <c r="O46" s="29">
        <v>4423456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2:256" ht="10.5">
      <c r="B47" s="28" t="s">
        <v>15</v>
      </c>
      <c r="C47" s="29">
        <v>1032768</v>
      </c>
      <c r="D47" s="29">
        <v>1128661</v>
      </c>
      <c r="E47" s="29">
        <v>1040621</v>
      </c>
      <c r="F47" s="29">
        <v>1030508</v>
      </c>
      <c r="G47" s="29">
        <v>944224</v>
      </c>
      <c r="H47" s="29">
        <v>710020</v>
      </c>
      <c r="I47" s="29">
        <v>769179</v>
      </c>
      <c r="J47" s="29">
        <v>806719</v>
      </c>
      <c r="K47" s="29">
        <v>735874</v>
      </c>
      <c r="L47" s="29">
        <v>764714</v>
      </c>
      <c r="M47" s="29">
        <v>822366</v>
      </c>
      <c r="N47" s="29">
        <v>876025</v>
      </c>
      <c r="O47" s="29">
        <v>10661679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2:256" ht="10.5">
      <c r="B48" s="28"/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2:256" ht="10.5">
      <c r="B49" s="28" t="s">
        <v>16</v>
      </c>
      <c r="C49" s="29">
        <v>4382.7</v>
      </c>
      <c r="D49" s="29">
        <v>7994.35</v>
      </c>
      <c r="E49" s="29">
        <v>4953.17</v>
      </c>
      <c r="F49" s="29">
        <v>5100.77</v>
      </c>
      <c r="G49" s="29">
        <v>5501.2</v>
      </c>
      <c r="H49" s="29">
        <v>3838.82</v>
      </c>
      <c r="I49" s="29">
        <v>3933.65</v>
      </c>
      <c r="J49" s="29">
        <v>3860.1</v>
      </c>
      <c r="K49" s="29">
        <v>3923.5</v>
      </c>
      <c r="L49" s="29">
        <v>4327.8</v>
      </c>
      <c r="M49" s="29">
        <v>4035.5</v>
      </c>
      <c r="N49" s="29">
        <v>4099.57</v>
      </c>
      <c r="O49" s="29">
        <v>55951.13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2:256" ht="10.5">
      <c r="B50" s="28" t="s">
        <v>17</v>
      </c>
      <c r="C50" s="29">
        <v>4474.55</v>
      </c>
      <c r="D50" s="29">
        <v>5187.15</v>
      </c>
      <c r="E50" s="29">
        <v>4570</v>
      </c>
      <c r="F50" s="29">
        <v>5942.85</v>
      </c>
      <c r="G50" s="29">
        <v>5361.5</v>
      </c>
      <c r="H50" s="29">
        <v>3681.77</v>
      </c>
      <c r="I50" s="29">
        <v>4044.52</v>
      </c>
      <c r="J50" s="29">
        <v>3650.4</v>
      </c>
      <c r="K50" s="29">
        <v>3996.8</v>
      </c>
      <c r="L50" s="29">
        <v>3705.8</v>
      </c>
      <c r="M50" s="29">
        <v>3752</v>
      </c>
      <c r="N50" s="29">
        <v>4392.47</v>
      </c>
      <c r="O50" s="29">
        <v>52759.81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2:256" ht="10.5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1:256" ht="10.5">
      <c r="A52" s="32" t="s">
        <v>8</v>
      </c>
      <c r="B52" s="28" t="s">
        <v>11</v>
      </c>
      <c r="C52" s="29">
        <v>5</v>
      </c>
      <c r="D52" s="29">
        <v>5</v>
      </c>
      <c r="E52" s="29">
        <v>5</v>
      </c>
      <c r="F52" s="29">
        <v>5</v>
      </c>
      <c r="G52" s="29">
        <v>5</v>
      </c>
      <c r="H52" s="29">
        <v>5</v>
      </c>
      <c r="I52" s="29">
        <v>5</v>
      </c>
      <c r="J52" s="29">
        <v>5</v>
      </c>
      <c r="K52" s="29">
        <v>5</v>
      </c>
      <c r="L52" s="29">
        <v>5</v>
      </c>
      <c r="M52" s="29">
        <v>5</v>
      </c>
      <c r="N52" s="29">
        <v>5</v>
      </c>
      <c r="O52" s="29">
        <v>5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2:256" ht="10.5">
      <c r="B53" s="28" t="s">
        <v>12</v>
      </c>
      <c r="C53" s="29">
        <v>233347</v>
      </c>
      <c r="D53" s="29">
        <v>62900</v>
      </c>
      <c r="E53" s="29">
        <v>1000</v>
      </c>
      <c r="F53" s="29">
        <v>269223</v>
      </c>
      <c r="G53" s="29">
        <v>117318</v>
      </c>
      <c r="H53" s="29">
        <v>85365</v>
      </c>
      <c r="I53" s="29">
        <v>70943</v>
      </c>
      <c r="J53" s="29">
        <v>49380</v>
      </c>
      <c r="K53" s="29">
        <v>0</v>
      </c>
      <c r="L53" s="29">
        <v>243787</v>
      </c>
      <c r="M53" s="29">
        <v>126050</v>
      </c>
      <c r="N53" s="29">
        <v>84888</v>
      </c>
      <c r="O53" s="29">
        <v>1344201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2:256" ht="10.5">
      <c r="B54" s="28" t="s">
        <v>13</v>
      </c>
      <c r="C54" s="29">
        <v>225945</v>
      </c>
      <c r="D54" s="29">
        <v>42116</v>
      </c>
      <c r="E54" s="29">
        <v>51000</v>
      </c>
      <c r="F54" s="29">
        <v>182513</v>
      </c>
      <c r="G54" s="29">
        <v>62055</v>
      </c>
      <c r="H54" s="29">
        <v>30320</v>
      </c>
      <c r="I54" s="29">
        <v>28406</v>
      </c>
      <c r="J54" s="29">
        <v>24028</v>
      </c>
      <c r="K54" s="29">
        <v>0</v>
      </c>
      <c r="L54" s="29">
        <v>127039</v>
      </c>
      <c r="M54" s="29">
        <v>50912</v>
      </c>
      <c r="N54" s="29">
        <v>71595</v>
      </c>
      <c r="O54" s="29">
        <v>895929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2:256" ht="10.5">
      <c r="B55" s="28" t="s">
        <v>14</v>
      </c>
      <c r="C55" s="29">
        <v>532153</v>
      </c>
      <c r="D55" s="29">
        <v>45090</v>
      </c>
      <c r="E55" s="29">
        <v>86320</v>
      </c>
      <c r="F55" s="29">
        <v>521333</v>
      </c>
      <c r="G55" s="29">
        <v>367377</v>
      </c>
      <c r="H55" s="29">
        <v>341378</v>
      </c>
      <c r="I55" s="29">
        <v>221001</v>
      </c>
      <c r="J55" s="29">
        <v>116061</v>
      </c>
      <c r="K55" s="29">
        <v>0</v>
      </c>
      <c r="L55" s="29">
        <v>623455</v>
      </c>
      <c r="M55" s="29">
        <v>470334</v>
      </c>
      <c r="N55" s="29">
        <v>224244</v>
      </c>
      <c r="O55" s="29">
        <v>3548746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</row>
    <row r="56" spans="2:256" ht="10.5">
      <c r="B56" s="28" t="s">
        <v>15</v>
      </c>
      <c r="C56" s="29">
        <v>991445</v>
      </c>
      <c r="D56" s="29">
        <v>150106</v>
      </c>
      <c r="E56" s="29">
        <v>138320</v>
      </c>
      <c r="F56" s="29">
        <v>973069</v>
      </c>
      <c r="G56" s="29">
        <v>546750</v>
      </c>
      <c r="H56" s="29">
        <v>457063</v>
      </c>
      <c r="I56" s="29">
        <v>320350</v>
      </c>
      <c r="J56" s="29">
        <v>189469</v>
      </c>
      <c r="K56" s="29">
        <v>0</v>
      </c>
      <c r="L56" s="29">
        <v>994281</v>
      </c>
      <c r="M56" s="29">
        <v>647296</v>
      </c>
      <c r="N56" s="29">
        <v>380727</v>
      </c>
      <c r="O56" s="29">
        <v>5788876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</row>
    <row r="57" spans="2:256" ht="10.5">
      <c r="B57" s="28"/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spans="2:256" ht="10.5">
      <c r="B58" s="28" t="s">
        <v>16</v>
      </c>
      <c r="C58" s="29">
        <v>13357.2</v>
      </c>
      <c r="D58" s="29">
        <v>7523.4</v>
      </c>
      <c r="E58" s="29">
        <v>1612</v>
      </c>
      <c r="F58" s="29">
        <v>7008</v>
      </c>
      <c r="G58" s="29">
        <v>7203.6</v>
      </c>
      <c r="H58" s="29">
        <v>10747.8</v>
      </c>
      <c r="I58" s="29">
        <v>4753.8</v>
      </c>
      <c r="J58" s="29">
        <v>4235.2</v>
      </c>
      <c r="K58" s="29">
        <v>0</v>
      </c>
      <c r="L58" s="29">
        <v>9849.6</v>
      </c>
      <c r="M58" s="29">
        <v>6500.4</v>
      </c>
      <c r="N58" s="29">
        <v>4783</v>
      </c>
      <c r="O58" s="29">
        <v>77574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2:256" ht="10.5">
      <c r="B59" s="28" t="s">
        <v>17</v>
      </c>
      <c r="C59" s="29">
        <v>12252</v>
      </c>
      <c r="D59" s="29">
        <v>7214</v>
      </c>
      <c r="E59" s="29">
        <v>2954</v>
      </c>
      <c r="F59" s="29">
        <v>8057.6</v>
      </c>
      <c r="G59" s="29">
        <v>7311.2</v>
      </c>
      <c r="H59" s="29">
        <v>6171.8</v>
      </c>
      <c r="I59" s="29">
        <v>4336</v>
      </c>
      <c r="J59" s="29">
        <v>3967.2</v>
      </c>
      <c r="K59" s="29">
        <v>0</v>
      </c>
      <c r="L59" s="29">
        <v>10530.6</v>
      </c>
      <c r="M59" s="29">
        <v>2145</v>
      </c>
      <c r="N59" s="29">
        <v>5140</v>
      </c>
      <c r="O59" s="29">
        <v>70079.4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</row>
    <row r="60" spans="2:256" ht="10.5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2:256" ht="10.5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0.5">
      <c r="A62" s="36" t="s">
        <v>9</v>
      </c>
      <c r="B62" s="37" t="s">
        <v>11</v>
      </c>
      <c r="C62" s="38">
        <v>113</v>
      </c>
      <c r="D62" s="38">
        <v>113</v>
      </c>
      <c r="E62" s="38">
        <v>114</v>
      </c>
      <c r="F62" s="38">
        <v>115</v>
      </c>
      <c r="G62" s="38">
        <v>115</v>
      </c>
      <c r="H62" s="38">
        <v>116</v>
      </c>
      <c r="I62" s="38">
        <v>116</v>
      </c>
      <c r="J62" s="38">
        <v>119</v>
      </c>
      <c r="K62" s="38">
        <v>120</v>
      </c>
      <c r="L62" s="38">
        <v>121</v>
      </c>
      <c r="M62" s="38">
        <v>122</v>
      </c>
      <c r="N62" s="38">
        <v>124</v>
      </c>
      <c r="O62" s="38">
        <v>117.33333333333333</v>
      </c>
      <c r="P62" s="39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ht="10.5">
      <c r="A63" s="40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9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1:256" ht="10.5">
      <c r="A64" s="40"/>
      <c r="B64" s="28" t="s">
        <v>12</v>
      </c>
      <c r="C64" s="29">
        <v>6570241</v>
      </c>
      <c r="D64" s="29">
        <v>6608846</v>
      </c>
      <c r="E64" s="29">
        <v>6731352</v>
      </c>
      <c r="F64" s="29">
        <v>7205567</v>
      </c>
      <c r="G64" s="29">
        <v>6990949</v>
      </c>
      <c r="H64" s="29">
        <v>6779969</v>
      </c>
      <c r="I64" s="29">
        <v>7575795</v>
      </c>
      <c r="J64" s="29">
        <v>7978293</v>
      </c>
      <c r="K64" s="29">
        <v>7526939</v>
      </c>
      <c r="L64" s="29">
        <v>7407159</v>
      </c>
      <c r="M64" s="29">
        <v>6818038</v>
      </c>
      <c r="N64" s="29">
        <v>7001163</v>
      </c>
      <c r="O64" s="29">
        <v>85194311</v>
      </c>
      <c r="P64" s="39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spans="1:256" ht="10.5">
      <c r="A65" s="40"/>
      <c r="B65" s="28" t="s">
        <v>13</v>
      </c>
      <c r="C65" s="29">
        <v>5397949</v>
      </c>
      <c r="D65" s="29">
        <v>5085517</v>
      </c>
      <c r="E65" s="29">
        <v>5054654</v>
      </c>
      <c r="F65" s="29">
        <v>4374250</v>
      </c>
      <c r="G65" s="29">
        <v>3385283</v>
      </c>
      <c r="H65" s="29">
        <v>3272424</v>
      </c>
      <c r="I65" s="29">
        <v>3653595</v>
      </c>
      <c r="J65" s="29">
        <v>3894307</v>
      </c>
      <c r="K65" s="29">
        <v>3686806</v>
      </c>
      <c r="L65" s="29">
        <v>3580976</v>
      </c>
      <c r="M65" s="29">
        <v>3213976</v>
      </c>
      <c r="N65" s="29">
        <v>4209778</v>
      </c>
      <c r="O65" s="29">
        <v>48809515</v>
      </c>
      <c r="P65" s="39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</row>
    <row r="66" spans="1:256" ht="10.5">
      <c r="A66" s="40"/>
      <c r="B66" s="28" t="s">
        <v>14</v>
      </c>
      <c r="C66" s="29">
        <v>10042087</v>
      </c>
      <c r="D66" s="29">
        <v>9429906</v>
      </c>
      <c r="E66" s="29">
        <v>9312537</v>
      </c>
      <c r="F66" s="29">
        <v>10827575</v>
      </c>
      <c r="G66" s="29">
        <v>11210949</v>
      </c>
      <c r="H66" s="29">
        <v>10906628</v>
      </c>
      <c r="I66" s="29">
        <v>11901487</v>
      </c>
      <c r="J66" s="29">
        <v>12152252</v>
      </c>
      <c r="K66" s="29">
        <v>11820219</v>
      </c>
      <c r="L66" s="29">
        <v>11912128</v>
      </c>
      <c r="M66" s="29">
        <v>11910940</v>
      </c>
      <c r="N66" s="29">
        <v>11302523</v>
      </c>
      <c r="O66" s="29">
        <v>132729231</v>
      </c>
      <c r="P66" s="39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</row>
    <row r="67" spans="1:256" ht="10.5">
      <c r="A67" s="40"/>
      <c r="B67" s="28" t="s">
        <v>15</v>
      </c>
      <c r="C67" s="29">
        <v>22010277</v>
      </c>
      <c r="D67" s="29">
        <v>21124269</v>
      </c>
      <c r="E67" s="29">
        <v>21098543</v>
      </c>
      <c r="F67" s="29">
        <v>22407392</v>
      </c>
      <c r="G67" s="29">
        <v>21587181</v>
      </c>
      <c r="H67" s="29">
        <v>20959021</v>
      </c>
      <c r="I67" s="29">
        <v>23130877</v>
      </c>
      <c r="J67" s="29">
        <v>24024852</v>
      </c>
      <c r="K67" s="29">
        <v>23033964</v>
      </c>
      <c r="L67" s="29">
        <v>22900263</v>
      </c>
      <c r="M67" s="29">
        <v>21942954</v>
      </c>
      <c r="N67" s="29">
        <v>22513464</v>
      </c>
      <c r="O67" s="29">
        <v>266733057</v>
      </c>
      <c r="P67" s="39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spans="1:256" ht="10.5">
      <c r="A68" s="40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9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 ht="10.5">
      <c r="A69" s="40"/>
      <c r="B69" s="28" t="s">
        <v>16</v>
      </c>
      <c r="C69" s="29">
        <v>66551.11</v>
      </c>
      <c r="D69" s="29">
        <v>64716.83</v>
      </c>
      <c r="E69" s="29">
        <v>52601.13</v>
      </c>
      <c r="F69" s="29">
        <v>60469.96</v>
      </c>
      <c r="G69" s="29">
        <v>65703.88</v>
      </c>
      <c r="H69" s="29">
        <v>69193.07</v>
      </c>
      <c r="I69" s="29">
        <v>65416.69</v>
      </c>
      <c r="J69" s="29">
        <v>65264.02</v>
      </c>
      <c r="K69" s="29">
        <v>61780.21</v>
      </c>
      <c r="L69" s="29">
        <v>70085.3</v>
      </c>
      <c r="M69" s="29">
        <v>63931.32</v>
      </c>
      <c r="N69" s="29">
        <v>61891.69</v>
      </c>
      <c r="O69" s="29">
        <v>767605.21</v>
      </c>
      <c r="P69" s="39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ht="10.5">
      <c r="A70" s="40"/>
      <c r="B70" s="28" t="s">
        <v>17</v>
      </c>
      <c r="C70" s="29">
        <v>65113.18</v>
      </c>
      <c r="D70" s="29">
        <v>60871.6</v>
      </c>
      <c r="E70" s="29">
        <v>52381.98</v>
      </c>
      <c r="F70" s="29">
        <v>61500.24</v>
      </c>
      <c r="G70" s="29">
        <v>64372.49</v>
      </c>
      <c r="H70" s="29">
        <v>63390.31</v>
      </c>
      <c r="I70" s="29">
        <v>63042.4</v>
      </c>
      <c r="J70" s="29">
        <v>62885.61</v>
      </c>
      <c r="K70" s="29">
        <v>60797.2</v>
      </c>
      <c r="L70" s="29">
        <v>68773.71</v>
      </c>
      <c r="M70" s="29">
        <v>57716</v>
      </c>
      <c r="N70" s="29">
        <v>61026.56</v>
      </c>
      <c r="O70" s="29">
        <v>741871.28</v>
      </c>
      <c r="P70" s="39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ht="10.5">
      <c r="A71" s="41"/>
      <c r="B71" s="4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42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2:256" ht="10.5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 ht="10.5">
      <c r="A73" s="43" t="s">
        <v>10</v>
      </c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spans="2:256" ht="10.5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</row>
    <row r="75" spans="2:256" ht="10.5"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spans="2:256" ht="10.5"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2:256" ht="10.5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2:256" ht="10.5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spans="2:256" ht="10.5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</row>
    <row r="80" spans="2:256" ht="10.5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</row>
    <row r="81" spans="2:256" ht="10.5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</row>
    <row r="82" spans="2:256" ht="10.5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</row>
    <row r="83" spans="2:256" ht="10.5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2:256" ht="10.5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2:256" ht="10.5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2:256" ht="10.5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spans="2:256" ht="10.5"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  <row r="88" spans="2:256" ht="10.5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</row>
    <row r="89" spans="2:256" ht="10.5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</row>
    <row r="90" spans="2:256" ht="10.5"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</row>
    <row r="91" spans="2:256" ht="10.5"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</row>
    <row r="92" spans="2:256" ht="10.5">
      <c r="B92" s="28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</row>
    <row r="93" spans="2:256" ht="10.5"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spans="2:256" ht="10.5"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</row>
    <row r="95" spans="2:256" ht="10.5"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</row>
    <row r="96" spans="2:256" ht="10.5">
      <c r="B96" s="2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</row>
    <row r="97" spans="2:256" ht="10.5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</row>
    <row r="98" spans="2:256" ht="10.5"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</row>
    <row r="99" spans="2:256" ht="10.5"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</row>
    <row r="100" spans="2:256" ht="10.5"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</row>
    <row r="101" spans="2:256" ht="10.5"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</row>
    <row r="102" spans="2:256" ht="10.5"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</row>
    <row r="103" spans="2:256" ht="10.5"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</row>
    <row r="104" spans="2:256" ht="10.5">
      <c r="B104" s="28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</row>
    <row r="105" spans="2:256" ht="10.5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</row>
    <row r="106" spans="2:256" ht="10.5"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</row>
    <row r="107" spans="2:256" ht="10.5"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</row>
    <row r="108" spans="2:256" ht="10.5">
      <c r="B108" s="2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</row>
    <row r="109" spans="2:256" ht="10.5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</row>
    <row r="110" spans="2:256" ht="10.5"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</row>
    <row r="111" spans="2:256" ht="10.5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</row>
    <row r="112" spans="2:256" ht="10.5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</row>
    <row r="113" spans="2:256" ht="10.5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</row>
    <row r="114" spans="2:256" ht="10.5"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</row>
    <row r="115" spans="2:256" ht="10.5"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</row>
    <row r="116" spans="2:256" ht="10.5"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</row>
    <row r="117" spans="2:256" ht="10.5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</row>
    <row r="118" spans="2:256" ht="10.5"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</row>
    <row r="119" spans="2:256" ht="10.5"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</row>
    <row r="120" spans="2:256" ht="10.5"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</row>
    <row r="121" spans="2:256" ht="10.5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</row>
    <row r="122" spans="2:256" ht="10.5">
      <c r="B122" s="28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</row>
    <row r="123" spans="2:256" ht="10.5"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</row>
  </sheetData>
  <sheetProtection/>
  <printOptions horizontalCentered="1"/>
  <pageMargins left="0.5" right="0.5" top="0.5" bottom="0.5" header="0" footer="0"/>
  <pageSetup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